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eng\"/>
    </mc:Choice>
  </mc:AlternateContent>
  <xr:revisionPtr revIDLastSave="0" documentId="13_ncr:1_{C280EC70-0902-4BFB-81F6-13D41DE333E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Idioma2_DRACons" sheetId="5" r:id="rId1"/>
    <sheet name="ITR-DFP com trimestre" sheetId="7" state="hidden" r:id="rId2"/>
  </sheets>
  <definedNames>
    <definedName name="_xlnm.Print_Area" localSheetId="0">Idioma2_DRACons!$A$1:$H$19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7" l="1"/>
  <c r="F1" i="7" l="1"/>
  <c r="D1" i="7"/>
  <c r="G6" i="7" l="1"/>
  <c r="G9" i="7" l="1"/>
  <c r="E6" i="7" l="1"/>
  <c r="G1" i="7" l="1"/>
  <c r="E1" i="7"/>
  <c r="D6" i="7" l="1"/>
  <c r="G5" i="7"/>
  <c r="G4" i="7"/>
  <c r="E5" i="7"/>
  <c r="F4" i="7"/>
  <c r="F6" i="7"/>
  <c r="G3" i="7" l="1"/>
  <c r="E4" i="7"/>
  <c r="E3" i="7" s="1"/>
  <c r="F5" i="7"/>
  <c r="F3" i="7" s="1"/>
  <c r="G8" i="7" l="1"/>
  <c r="D5" i="7" l="1"/>
  <c r="D4" i="7" l="1"/>
  <c r="D3" i="7" s="1"/>
  <c r="G2" i="7" l="1"/>
  <c r="G7" i="7" s="1"/>
  <c r="G11" i="7" l="1"/>
  <c r="E9" i="7" l="1"/>
  <c r="D9" i="7" l="1"/>
  <c r="F2" i="7" l="1"/>
  <c r="F7" i="7" s="1"/>
  <c r="F11" i="7" s="1"/>
  <c r="F8" i="7" l="1"/>
  <c r="E2" i="7" l="1"/>
  <c r="E7" i="7" s="1"/>
  <c r="E11" i="7" l="1"/>
  <c r="E8" i="7"/>
  <c r="D2" i="7"/>
  <c r="D7" i="7" s="1"/>
  <c r="D11" i="7" l="1"/>
  <c r="D8" i="7"/>
</calcChain>
</file>

<file path=xl/sharedStrings.xml><?xml version="1.0" encoding="utf-8"?>
<sst xmlns="http://schemas.openxmlformats.org/spreadsheetml/2006/main" count="48" uniqueCount="39">
  <si>
    <t>Outros Resultados Abrangentes</t>
  </si>
  <si>
    <t>ITAÚSA - INVESTIMENTOS ITAÚ S.A</t>
  </si>
  <si>
    <t>Consolidated Statement of Comprehensive Income</t>
  </si>
  <si>
    <t>Net income</t>
  </si>
  <si>
    <t>Other comprehensive income</t>
  </si>
  <si>
    <t>Amounts that will subsequently be reclassified to results</t>
  </si>
  <si>
    <t>Interest in associates and jointly controlled entities, net of tax</t>
  </si>
  <si>
    <t>Interest in subsidiaries, net of tax</t>
  </si>
  <si>
    <t>Amounts that will not subsequently be reclassified to results</t>
  </si>
  <si>
    <t>Remeasurement of post-employment benefit obligations</t>
  </si>
  <si>
    <t>Total comprehensive income</t>
  </si>
  <si>
    <t>Comprehensive income attributable to owners of the parent-company</t>
  </si>
  <si>
    <t>Comprehensive income attributable to non-controlling interests</t>
  </si>
  <si>
    <t>The accompanying notes are an integral part of these financial statements.</t>
  </si>
  <si>
    <t>Foreign exchange variations on investments abroad</t>
  </si>
  <si>
    <t>CONTA</t>
  </si>
  <si>
    <t>Descrição da Conta</t>
  </si>
  <si>
    <t>4.01</t>
  </si>
  <si>
    <t>4.02</t>
  </si>
  <si>
    <t>4.02.01</t>
  </si>
  <si>
    <t>Outros Resultados Abrangentes de Controladas em Conjunto</t>
  </si>
  <si>
    <t>4.02.02</t>
  </si>
  <si>
    <t>Outros Resultados Abrangentes de Controladas</t>
  </si>
  <si>
    <t>4.03</t>
  </si>
  <si>
    <t>Atribuído a Sócios da Empresa Controladora</t>
  </si>
  <si>
    <t>Atribuído a Sócios Não Controladores</t>
  </si>
  <si>
    <t>DF Cons. - Resultado Abrangente</t>
  </si>
  <si>
    <t>Lucro Líquido Consolidado do Período</t>
  </si>
  <si>
    <t>Resultado Abrangente Consolidado do Período</t>
  </si>
  <si>
    <t>4.03.01</t>
  </si>
  <si>
    <t>4.03.02</t>
  </si>
  <si>
    <t>4.02.03</t>
  </si>
  <si>
    <t>Outros Resultados Abrangentes Próprios</t>
  </si>
  <si>
    <t>Adjustment to fair value of financial assets, hedges and foreign exchange variations on investments abroad</t>
  </si>
  <si>
    <t>(In millions of Reais)</t>
  </si>
  <si>
    <t>04/01 to 06/30/2019</t>
  </si>
  <si>
    <t>01/01 to 06/30/2019</t>
  </si>
  <si>
    <t>04/01 to 06/30/2018</t>
  </si>
  <si>
    <t>01/01 to 06/30/2018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</si>
</sst>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i/>
      <sz val="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7">
    <xf numFmtId="0" fontId="0" fillId="0" borderId="0"/>
    <xf numFmtId="0" fontId="4" fillId="0" borderId="0">
      <alignment vertical="top"/>
    </xf>
    <xf numFmtId="0" fontId="3" fillId="0" borderId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10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</cellStyleXfs>
  <cellXfs count="52">
    <xf numFmtId="0" fontId="0" fillId="0" borderId="0" xfId="0"/>
    <xf numFmtId="0" fontId="5" fillId="0" borderId="0" xfId="0" applyFont="1" applyFill="1"/>
    <xf numFmtId="166" fontId="3" fillId="0" borderId="0" xfId="0" applyNumberFormat="1" applyFont="1" applyFill="1"/>
    <xf numFmtId="0" fontId="11" fillId="0" borderId="0" xfId="1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14" fillId="0" borderId="1" xfId="0" applyFont="1" applyFill="1" applyBorder="1" applyAlignment="1"/>
    <xf numFmtId="164" fontId="14" fillId="0" borderId="0" xfId="0" applyNumberFormat="1" applyFont="1" applyFill="1" applyBorder="1" applyAlignment="1"/>
    <xf numFmtId="0" fontId="14" fillId="0" borderId="1" xfId="0" applyFont="1" applyFill="1" applyBorder="1" applyAlignment="1">
      <alignment horizontal="left"/>
    </xf>
    <xf numFmtId="166" fontId="14" fillId="0" borderId="0" xfId="3" quotePrefix="1" applyNumberFormat="1" applyFont="1" applyFill="1" applyBorder="1" applyAlignment="1">
      <alignment horizontal="left"/>
    </xf>
    <xf numFmtId="0" fontId="15" fillId="0" borderId="0" xfId="2" applyFont="1" applyFill="1" applyBorder="1" applyAlignment="1"/>
    <xf numFmtId="0" fontId="15" fillId="0" borderId="1" xfId="2" applyFont="1" applyFill="1" applyBorder="1" applyAlignment="1"/>
    <xf numFmtId="0" fontId="15" fillId="0" borderId="0" xfId="0" applyFont="1" applyFill="1" applyBorder="1" applyAlignment="1"/>
    <xf numFmtId="166" fontId="14" fillId="0" borderId="0" xfId="3" quotePrefix="1" applyNumberFormat="1" applyFont="1" applyFill="1" applyBorder="1" applyAlignment="1"/>
    <xf numFmtId="166" fontId="14" fillId="0" borderId="0" xfId="3" applyNumberFormat="1" applyFont="1" applyFill="1" applyBorder="1" applyAlignment="1"/>
    <xf numFmtId="0" fontId="15" fillId="0" borderId="1" xfId="0" applyFont="1" applyFill="1" applyBorder="1" applyAlignment="1"/>
    <xf numFmtId="0" fontId="13" fillId="0" borderId="0" xfId="2" applyFont="1" applyFill="1"/>
    <xf numFmtId="0" fontId="15" fillId="0" borderId="0" xfId="2" applyFont="1" applyFill="1"/>
    <xf numFmtId="0" fontId="15" fillId="0" borderId="0" xfId="0" applyFont="1" applyFill="1"/>
    <xf numFmtId="14" fontId="16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/>
    <xf numFmtId="0" fontId="15" fillId="0" borderId="1" xfId="2" applyFont="1" applyFill="1" applyBorder="1" applyAlignment="1">
      <alignment wrapText="1"/>
    </xf>
    <xf numFmtId="0" fontId="7" fillId="0" borderId="0" xfId="1" quotePrefix="1" applyFont="1" applyFill="1" applyBorder="1" applyAlignment="1"/>
    <xf numFmtId="0" fontId="17" fillId="0" borderId="0" xfId="0" applyFont="1" applyFill="1"/>
    <xf numFmtId="0" fontId="15" fillId="0" borderId="0" xfId="0" applyFont="1" applyFill="1" applyAlignment="1"/>
    <xf numFmtId="0" fontId="3" fillId="0" borderId="0" xfId="0" applyFont="1" applyFill="1" applyAlignment="1">
      <alignment vertical="center"/>
    </xf>
    <xf numFmtId="166" fontId="15" fillId="0" borderId="0" xfId="14" applyNumberFormat="1" applyFont="1" applyFill="1" applyAlignment="1"/>
    <xf numFmtId="0" fontId="15" fillId="0" borderId="0" xfId="0" applyFont="1" applyFill="1" applyBorder="1" applyAlignment="1">
      <alignment horizontal="justify"/>
    </xf>
    <xf numFmtId="0" fontId="15" fillId="0" borderId="1" xfId="0" applyFont="1" applyFill="1" applyBorder="1" applyAlignment="1">
      <alignment horizontal="justify"/>
    </xf>
    <xf numFmtId="0" fontId="14" fillId="0" borderId="3" xfId="0" applyFont="1" applyFill="1" applyBorder="1" applyAlignment="1"/>
    <xf numFmtId="166" fontId="15" fillId="0" borderId="3" xfId="14" applyNumberFormat="1" applyFont="1" applyFill="1" applyBorder="1" applyAlignment="1"/>
    <xf numFmtId="166" fontId="15" fillId="0" borderId="0" xfId="14" applyNumberFormat="1" applyFont="1" applyFill="1" applyAlignment="1">
      <alignment vertical="top"/>
    </xf>
    <xf numFmtId="14" fontId="14" fillId="0" borderId="0" xfId="0" applyNumberFormat="1" applyFont="1" applyFill="1" applyBorder="1" applyAlignment="1">
      <alignment horizontal="center" vertical="center" wrapText="1"/>
    </xf>
    <xf numFmtId="0" fontId="18" fillId="0" borderId="0" xfId="2" applyFont="1" applyFill="1"/>
    <xf numFmtId="0" fontId="3" fillId="0" borderId="0" xfId="2" applyFill="1"/>
    <xf numFmtId="166" fontId="3" fillId="0" borderId="0" xfId="14" applyNumberFormat="1" applyFont="1" applyFill="1" applyAlignment="1">
      <alignment vertical="top"/>
    </xf>
    <xf numFmtId="166" fontId="3" fillId="0" borderId="0" xfId="14" applyNumberFormat="1" applyFont="1" applyFill="1" applyBorder="1" applyAlignment="1">
      <alignment vertical="top"/>
    </xf>
    <xf numFmtId="0" fontId="2" fillId="0" borderId="0" xfId="15"/>
    <xf numFmtId="0" fontId="19" fillId="0" borderId="0" xfId="15" applyFont="1"/>
    <xf numFmtId="14" fontId="19" fillId="0" borderId="0" xfId="15" applyNumberFormat="1" applyFont="1" applyAlignment="1">
      <alignment horizontal="center"/>
    </xf>
    <xf numFmtId="166" fontId="2" fillId="0" borderId="0" xfId="15" applyNumberFormat="1" applyAlignment="1">
      <alignment horizontal="center"/>
    </xf>
    <xf numFmtId="0" fontId="2" fillId="0" borderId="0" xfId="15" applyAlignment="1">
      <alignment horizontal="center"/>
    </xf>
    <xf numFmtId="166" fontId="19" fillId="0" borderId="0" xfId="15" applyNumberFormat="1" applyFont="1" applyAlignment="1">
      <alignment horizontal="center"/>
    </xf>
    <xf numFmtId="0" fontId="1" fillId="0" borderId="0" xfId="15" applyFont="1"/>
    <xf numFmtId="0" fontId="13" fillId="0" borderId="0" xfId="1" quotePrefix="1" applyFont="1" applyFill="1" applyBorder="1" applyAlignment="1"/>
    <xf numFmtId="0" fontId="12" fillId="0" borderId="0" xfId="1" applyFont="1" applyFill="1" applyBorder="1" applyAlignment="1">
      <alignment horizontal="left"/>
    </xf>
    <xf numFmtId="0" fontId="14" fillId="0" borderId="5" xfId="2" applyFont="1" applyFill="1" applyBorder="1" applyAlignment="1">
      <alignment horizontal="left" wrapText="1"/>
    </xf>
    <xf numFmtId="0" fontId="12" fillId="0" borderId="0" xfId="0" applyFont="1" applyFill="1" applyAlignment="1">
      <alignment horizontal="left"/>
    </xf>
    <xf numFmtId="0" fontId="17" fillId="0" borderId="2" xfId="0" applyFont="1" applyFill="1" applyBorder="1"/>
    <xf numFmtId="0" fontId="14" fillId="0" borderId="4" xfId="0" applyFont="1" applyFill="1" applyBorder="1" applyAlignment="1">
      <alignment horizontal="left"/>
    </xf>
    <xf numFmtId="0" fontId="14" fillId="0" borderId="1" xfId="2" applyFont="1" applyFill="1" applyBorder="1" applyAlignment="1">
      <alignment horizontal="left" wrapText="1"/>
    </xf>
  </cellXfs>
  <cellStyles count="17">
    <cellStyle name="Estilo 1" xfId="1" xr:uid="{00000000-0005-0000-0000-000000000000}"/>
    <cellStyle name="Normal" xfId="0" builtinId="0"/>
    <cellStyle name="Normal 2" xfId="2" xr:uid="{00000000-0005-0000-0000-000002000000}"/>
    <cellStyle name="Normal 2 2" xfId="5" xr:uid="{00000000-0005-0000-0000-000003000000}"/>
    <cellStyle name="Normal 2 3" xfId="8" xr:uid="{00000000-0005-0000-0000-000004000000}"/>
    <cellStyle name="Normal 2_#Apoio" xfId="11" xr:uid="{00000000-0005-0000-0000-000005000000}"/>
    <cellStyle name="Normal 3" xfId="15" xr:uid="{00000000-0005-0000-0000-000006000000}"/>
    <cellStyle name="Normal 4" xfId="16" xr:uid="{00000000-0005-0000-0000-000007000000}"/>
    <cellStyle name="Separador de milhares 2" xfId="4" xr:uid="{00000000-0005-0000-0000-000008000000}"/>
    <cellStyle name="Separador de milhares 2 2" xfId="6" xr:uid="{00000000-0005-0000-0000-000009000000}"/>
    <cellStyle name="Separador de milhares 2 3" xfId="9" xr:uid="{00000000-0005-0000-0000-00000A000000}"/>
    <cellStyle name="Separador de milhares 2_#Apoio" xfId="12" xr:uid="{00000000-0005-0000-0000-00000B000000}"/>
    <cellStyle name="Separador de milhares 3 2" xfId="7" xr:uid="{00000000-0005-0000-0000-00000C000000}"/>
    <cellStyle name="Separador de milhares 3 2 2" xfId="13" xr:uid="{00000000-0005-0000-0000-00000D000000}"/>
    <cellStyle name="Separador de milhares 3 3" xfId="10" xr:uid="{00000000-0005-0000-0000-00000E000000}"/>
    <cellStyle name="Vírgula" xfId="3" builtinId="3"/>
    <cellStyle name="Vírgula 2" xfId="14" xr:uid="{00000000-0005-0000-0000-000010000000}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4"/>
  <sheetViews>
    <sheetView showGridLines="0" tabSelected="1" zoomScaleNormal="100" zoomScaleSheetLayoutView="100" workbookViewId="0">
      <selection activeCell="D17" sqref="D17"/>
    </sheetView>
  </sheetViews>
  <sheetFormatPr defaultRowHeight="12.75" x14ac:dyDescent="0.2"/>
  <cols>
    <col min="1" max="3" width="1.7109375" style="4" customWidth="1"/>
    <col min="4" max="4" width="70.7109375" style="4" customWidth="1"/>
    <col min="5" max="8" width="12.7109375" style="4" customWidth="1"/>
    <col min="9" max="16384" width="9.140625" style="4"/>
  </cols>
  <sheetData>
    <row r="1" spans="1:8" x14ac:dyDescent="0.2">
      <c r="A1" s="48" t="s">
        <v>1</v>
      </c>
      <c r="B1" s="48"/>
      <c r="C1" s="48"/>
      <c r="D1" s="48"/>
      <c r="E1" s="48"/>
      <c r="F1" s="48"/>
      <c r="G1" s="48"/>
      <c r="H1" s="48"/>
    </row>
    <row r="2" spans="1:8" x14ac:dyDescent="0.2">
      <c r="A2" s="46" t="s">
        <v>2</v>
      </c>
      <c r="B2" s="46"/>
      <c r="C2" s="46"/>
      <c r="D2" s="46"/>
      <c r="E2" s="46"/>
      <c r="F2" s="46"/>
      <c r="G2" s="46"/>
      <c r="H2" s="46"/>
    </row>
    <row r="3" spans="1:8" x14ac:dyDescent="0.2">
      <c r="A3" s="45" t="s">
        <v>34</v>
      </c>
      <c r="B3" s="45"/>
      <c r="C3" s="45"/>
      <c r="D3" s="45"/>
      <c r="E3" s="45"/>
      <c r="F3" s="45"/>
      <c r="G3"/>
      <c r="H3"/>
    </row>
    <row r="4" spans="1:8" ht="5.0999999999999996" customHeight="1" x14ac:dyDescent="0.2">
      <c r="E4" s="23"/>
      <c r="F4" s="23"/>
      <c r="G4" s="3"/>
      <c r="H4" s="23"/>
    </row>
    <row r="5" spans="1:8" s="24" customFormat="1" ht="32.25" customHeight="1" thickBot="1" x14ac:dyDescent="0.25">
      <c r="A5" s="49"/>
      <c r="B5" s="49"/>
      <c r="C5" s="49"/>
      <c r="D5" s="49"/>
      <c r="E5" s="20" t="s">
        <v>35</v>
      </c>
      <c r="F5" s="20" t="s">
        <v>36</v>
      </c>
      <c r="G5" s="20" t="s">
        <v>37</v>
      </c>
      <c r="H5" s="20" t="s">
        <v>38</v>
      </c>
    </row>
    <row r="6" spans="1:8" s="5" customFormat="1" ht="15" customHeight="1" x14ac:dyDescent="0.2">
      <c r="A6" s="50" t="s">
        <v>3</v>
      </c>
      <c r="B6" s="50"/>
      <c r="C6" s="50"/>
      <c r="D6" s="50"/>
      <c r="E6" s="8">
        <v>2479</v>
      </c>
      <c r="F6" s="8">
        <v>4980</v>
      </c>
      <c r="G6" s="8">
        <v>2153</v>
      </c>
      <c r="H6" s="8">
        <v>4573</v>
      </c>
    </row>
    <row r="7" spans="1:8" s="6" customFormat="1" ht="15" customHeight="1" x14ac:dyDescent="0.2">
      <c r="A7" s="9" t="s">
        <v>4</v>
      </c>
      <c r="B7" s="9"/>
      <c r="C7" s="9"/>
      <c r="D7" s="9"/>
      <c r="E7" s="8">
        <v>-22</v>
      </c>
      <c r="F7" s="8">
        <v>27</v>
      </c>
      <c r="G7" s="8">
        <v>-307</v>
      </c>
      <c r="H7" s="8">
        <v>-277</v>
      </c>
    </row>
    <row r="8" spans="1:8" s="6" customFormat="1" ht="15" customHeight="1" x14ac:dyDescent="0.2">
      <c r="A8" s="13"/>
      <c r="B8" s="9" t="s">
        <v>5</v>
      </c>
      <c r="C8" s="9"/>
      <c r="D8" s="9"/>
      <c r="E8" s="8">
        <v>29</v>
      </c>
      <c r="F8" s="8">
        <v>77</v>
      </c>
      <c r="G8" s="8">
        <v>-307</v>
      </c>
      <c r="H8" s="8">
        <v>-277</v>
      </c>
    </row>
    <row r="9" spans="1:8" s="26" customFormat="1" ht="15" customHeight="1" x14ac:dyDescent="0.2">
      <c r="A9" s="25"/>
      <c r="B9" s="25"/>
      <c r="C9" s="47" t="s">
        <v>6</v>
      </c>
      <c r="D9" s="47"/>
      <c r="E9" s="10">
        <v>34</v>
      </c>
      <c r="F9" s="10">
        <v>78</v>
      </c>
      <c r="G9" s="10">
        <v>-328</v>
      </c>
      <c r="H9" s="10">
        <v>-309</v>
      </c>
    </row>
    <row r="10" spans="1:8" s="26" customFormat="1" ht="24.95" customHeight="1" x14ac:dyDescent="0.2">
      <c r="A10" s="11"/>
      <c r="B10" s="11"/>
      <c r="C10" s="25"/>
      <c r="D10" s="22" t="s">
        <v>33</v>
      </c>
      <c r="E10" s="27">
        <v>34</v>
      </c>
      <c r="F10" s="27">
        <v>78</v>
      </c>
      <c r="G10" s="27">
        <v>-328</v>
      </c>
      <c r="H10" s="27">
        <v>-309</v>
      </c>
    </row>
    <row r="11" spans="1:8" s="6" customFormat="1" ht="15" customHeight="1" x14ac:dyDescent="0.2">
      <c r="A11" s="13"/>
      <c r="B11" s="13"/>
      <c r="C11" s="51" t="s">
        <v>7</v>
      </c>
      <c r="D11" s="51"/>
      <c r="E11" s="10">
        <v>-5</v>
      </c>
      <c r="F11" s="10">
        <v>-1</v>
      </c>
      <c r="G11" s="10">
        <v>21</v>
      </c>
      <c r="H11" s="10">
        <v>32</v>
      </c>
    </row>
    <row r="12" spans="1:8" s="5" customFormat="1" ht="15" customHeight="1" x14ac:dyDescent="0.2">
      <c r="A12" s="28"/>
      <c r="B12" s="28"/>
      <c r="C12" s="13"/>
      <c r="D12" s="12" t="s">
        <v>14</v>
      </c>
      <c r="E12" s="27">
        <v>-5</v>
      </c>
      <c r="F12" s="27">
        <v>-1</v>
      </c>
      <c r="G12" s="27">
        <v>21</v>
      </c>
      <c r="H12" s="27">
        <v>32</v>
      </c>
    </row>
    <row r="13" spans="1:8" s="6" customFormat="1" ht="15" customHeight="1" x14ac:dyDescent="0.2">
      <c r="A13" s="13"/>
      <c r="B13" s="9" t="s">
        <v>8</v>
      </c>
      <c r="C13" s="29"/>
      <c r="D13" s="29"/>
      <c r="E13" s="14">
        <v>-51</v>
      </c>
      <c r="F13" s="14">
        <v>-50</v>
      </c>
      <c r="G13" s="14">
        <v>0</v>
      </c>
      <c r="H13" s="14">
        <v>0</v>
      </c>
    </row>
    <row r="14" spans="1:8" s="5" customFormat="1" ht="15" customHeight="1" x14ac:dyDescent="0.2">
      <c r="A14" s="13"/>
      <c r="B14" s="13"/>
      <c r="C14" s="47" t="s">
        <v>6</v>
      </c>
      <c r="D14" s="47"/>
      <c r="E14" s="14">
        <v>-51</v>
      </c>
      <c r="F14" s="14">
        <v>-50</v>
      </c>
      <c r="G14" s="14">
        <v>0</v>
      </c>
      <c r="H14" s="14">
        <v>0</v>
      </c>
    </row>
    <row r="15" spans="1:8" s="5" customFormat="1" ht="15" customHeight="1" x14ac:dyDescent="0.2">
      <c r="A15" s="28"/>
      <c r="B15" s="28"/>
      <c r="C15" s="13"/>
      <c r="D15" s="12" t="s">
        <v>9</v>
      </c>
      <c r="E15" s="27">
        <v>-51</v>
      </c>
      <c r="F15" s="27">
        <v>-50</v>
      </c>
      <c r="G15" s="27">
        <v>0</v>
      </c>
      <c r="H15" s="27">
        <v>0</v>
      </c>
    </row>
    <row r="16" spans="1:8" s="1" customFormat="1" ht="15" customHeight="1" x14ac:dyDescent="0.2">
      <c r="A16" s="7" t="s">
        <v>10</v>
      </c>
      <c r="B16" s="7"/>
      <c r="C16" s="7"/>
      <c r="D16" s="7"/>
      <c r="E16" s="15">
        <v>2457</v>
      </c>
      <c r="F16" s="15">
        <v>5007</v>
      </c>
      <c r="G16" s="15">
        <v>1846</v>
      </c>
      <c r="H16" s="15">
        <v>4296</v>
      </c>
    </row>
    <row r="17" spans="1:8" ht="15" customHeight="1" x14ac:dyDescent="0.2">
      <c r="A17" s="13"/>
      <c r="B17" s="13"/>
      <c r="C17" s="16" t="s">
        <v>11</v>
      </c>
      <c r="D17" s="16"/>
      <c r="E17" s="27">
        <v>2413</v>
      </c>
      <c r="F17" s="27">
        <v>4948</v>
      </c>
      <c r="G17" s="27">
        <v>1740</v>
      </c>
      <c r="H17" s="27">
        <v>4170</v>
      </c>
    </row>
    <row r="18" spans="1:8" ht="15" customHeight="1" thickBot="1" x14ac:dyDescent="0.25">
      <c r="A18" s="21"/>
      <c r="B18" s="21"/>
      <c r="C18" s="21" t="s">
        <v>12</v>
      </c>
      <c r="D18" s="30"/>
      <c r="E18" s="31">
        <v>44</v>
      </c>
      <c r="F18" s="31">
        <v>59</v>
      </c>
      <c r="G18" s="31">
        <v>106</v>
      </c>
      <c r="H18" s="31">
        <v>126</v>
      </c>
    </row>
    <row r="19" spans="1:8" s="19" customFormat="1" x14ac:dyDescent="0.2">
      <c r="A19" s="17" t="s">
        <v>13</v>
      </c>
      <c r="B19" s="17"/>
      <c r="C19" s="18"/>
      <c r="D19" s="18"/>
      <c r="F19" s="32"/>
      <c r="G19" s="33"/>
      <c r="H19" s="32"/>
    </row>
    <row r="20" spans="1:8" x14ac:dyDescent="0.2">
      <c r="A20" s="34"/>
      <c r="B20" s="34"/>
      <c r="C20" s="35"/>
      <c r="D20" s="35"/>
      <c r="F20" s="36"/>
      <c r="G20" s="37"/>
      <c r="H20" s="36"/>
    </row>
    <row r="23" spans="1:8" x14ac:dyDescent="0.2">
      <c r="F23" s="36"/>
      <c r="H23" s="36"/>
    </row>
    <row r="24" spans="1:8" x14ac:dyDescent="0.2">
      <c r="F24" s="2"/>
      <c r="H24" s="36"/>
    </row>
  </sheetData>
  <mergeCells count="8">
    <mergeCell ref="C14:D14"/>
    <mergeCell ref="A1:H1"/>
    <mergeCell ref="A2:H2"/>
    <mergeCell ref="A3:F3"/>
    <mergeCell ref="A5:D5"/>
    <mergeCell ref="A6:D6"/>
    <mergeCell ref="C9:D9"/>
    <mergeCell ref="C11:D11"/>
  </mergeCells>
  <conditionalFormatting sqref="E7:H7">
    <cfRule type="expression" dxfId="0" priority="26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"/>
  <sheetViews>
    <sheetView showGridLines="0" workbookViewId="0">
      <pane ySplit="1" topLeftCell="A2" activePane="bottomLeft" state="frozen"/>
      <selection pane="bottomLeft" activeCell="C22" sqref="C22"/>
    </sheetView>
  </sheetViews>
  <sheetFormatPr defaultRowHeight="15" x14ac:dyDescent="0.25"/>
  <cols>
    <col min="1" max="1" width="30.5703125" style="38" bestFit="1" customWidth="1"/>
    <col min="2" max="2" width="7.28515625" style="38" bestFit="1" customWidth="1"/>
    <col min="3" max="3" width="56" style="38" bestFit="1" customWidth="1"/>
    <col min="4" max="7" width="18.7109375" style="42" customWidth="1"/>
    <col min="8" max="8" width="29.42578125" style="38" bestFit="1" customWidth="1"/>
    <col min="9" max="9" width="18" style="38" bestFit="1" customWidth="1"/>
    <col min="10" max="10" width="33" style="38" bestFit="1" customWidth="1"/>
    <col min="11" max="11" width="29.85546875" style="38" bestFit="1" customWidth="1"/>
    <col min="12" max="16384" width="9.140625" style="38"/>
  </cols>
  <sheetData>
    <row r="1" spans="1:7" s="39" customFormat="1" x14ac:dyDescent="0.25">
      <c r="A1" s="39" t="s">
        <v>26</v>
      </c>
      <c r="B1" s="39" t="s">
        <v>15</v>
      </c>
      <c r="C1" s="39" t="s">
        <v>16</v>
      </c>
      <c r="D1" s="40" t="e">
        <f>#REF!</f>
        <v>#REF!</v>
      </c>
      <c r="E1" s="40" t="e">
        <f>#REF!</f>
        <v>#REF!</v>
      </c>
      <c r="F1" s="40" t="e">
        <f>#REF!</f>
        <v>#REF!</v>
      </c>
      <c r="G1" s="40" t="e">
        <f>#REF!</f>
        <v>#REF!</v>
      </c>
    </row>
    <row r="2" spans="1:7" s="39" customFormat="1" x14ac:dyDescent="0.25">
      <c r="A2" s="39" t="s">
        <v>26</v>
      </c>
      <c r="B2" s="39" t="s">
        <v>17</v>
      </c>
      <c r="C2" s="39" t="s">
        <v>27</v>
      </c>
      <c r="D2" s="43" t="e">
        <f>#REF!*1000</f>
        <v>#REF!</v>
      </c>
      <c r="E2" s="43" t="e">
        <f>#REF!*1000</f>
        <v>#REF!</v>
      </c>
      <c r="F2" s="43" t="e">
        <f>#REF!*1000</f>
        <v>#REF!</v>
      </c>
      <c r="G2" s="43" t="e">
        <f>#REF!*1000</f>
        <v>#REF!</v>
      </c>
    </row>
    <row r="3" spans="1:7" s="39" customFormat="1" x14ac:dyDescent="0.25">
      <c r="A3" s="39" t="s">
        <v>26</v>
      </c>
      <c r="B3" s="39" t="s">
        <v>18</v>
      </c>
      <c r="C3" s="39" t="s">
        <v>0</v>
      </c>
      <c r="D3" s="43" t="e">
        <f>SUBTOTAL(9,D4:D6)</f>
        <v>#REF!</v>
      </c>
      <c r="E3" s="43" t="e">
        <f>SUBTOTAL(9,E4:E6)</f>
        <v>#REF!</v>
      </c>
      <c r="F3" s="43" t="e">
        <f>SUBTOTAL(9,F4:F6)</f>
        <v>#REF!</v>
      </c>
      <c r="G3" s="43" t="e">
        <f>SUBTOTAL(9,G4:G6)</f>
        <v>#REF!</v>
      </c>
    </row>
    <row r="4" spans="1:7" x14ac:dyDescent="0.25">
      <c r="A4" s="38" t="s">
        <v>26</v>
      </c>
      <c r="B4" s="38" t="s">
        <v>19</v>
      </c>
      <c r="C4" s="38" t="s">
        <v>20</v>
      </c>
      <c r="D4" s="41" t="e">
        <f>(#REF!+#REF!)*1000</f>
        <v>#REF!</v>
      </c>
      <c r="E4" s="41" t="e">
        <f>(#REF!+#REF!)*1000</f>
        <v>#REF!</v>
      </c>
      <c r="F4" s="41" t="e">
        <f>(#REF!+#REF!)*1000</f>
        <v>#REF!</v>
      </c>
      <c r="G4" s="41" t="e">
        <f>(#REF!+#REF!)*1000</f>
        <v>#REF!</v>
      </c>
    </row>
    <row r="5" spans="1:7" x14ac:dyDescent="0.25">
      <c r="A5" s="38" t="s">
        <v>26</v>
      </c>
      <c r="B5" s="38" t="s">
        <v>21</v>
      </c>
      <c r="C5" s="38" t="s">
        <v>22</v>
      </c>
      <c r="D5" s="41" t="e">
        <f>#REF!*1000</f>
        <v>#REF!</v>
      </c>
      <c r="E5" s="41" t="e">
        <f>#REF!*1000</f>
        <v>#REF!</v>
      </c>
      <c r="F5" s="41" t="e">
        <f>#REF!*1000</f>
        <v>#REF!</v>
      </c>
      <c r="G5" s="41" t="e">
        <f>#REF!*1000</f>
        <v>#REF!</v>
      </c>
    </row>
    <row r="6" spans="1:7" x14ac:dyDescent="0.25">
      <c r="A6" s="38" t="s">
        <v>26</v>
      </c>
      <c r="B6" s="44" t="s">
        <v>31</v>
      </c>
      <c r="C6" s="44" t="s">
        <v>32</v>
      </c>
      <c r="D6" s="41" t="e">
        <f>#REF!*1000</f>
        <v>#REF!</v>
      </c>
      <c r="E6" s="41" t="e">
        <f>#REF!*1000</f>
        <v>#REF!</v>
      </c>
      <c r="F6" s="41" t="e">
        <f>#REF!*1000</f>
        <v>#REF!</v>
      </c>
      <c r="G6" s="41" t="e">
        <f>#REF!*1000</f>
        <v>#REF!</v>
      </c>
    </row>
    <row r="7" spans="1:7" s="39" customFormat="1" x14ac:dyDescent="0.25">
      <c r="A7" s="39" t="s">
        <v>26</v>
      </c>
      <c r="B7" s="39" t="s">
        <v>23</v>
      </c>
      <c r="C7" s="39" t="s">
        <v>28</v>
      </c>
      <c r="D7" s="43" t="e">
        <f>SUBTOTAL(9,D2:D6)</f>
        <v>#REF!</v>
      </c>
      <c r="E7" s="43" t="e">
        <f>SUBTOTAL(9,E2:E6)</f>
        <v>#REF!</v>
      </c>
      <c r="F7" s="43" t="e">
        <f>SUBTOTAL(9,F2:F6)</f>
        <v>#REF!</v>
      </c>
      <c r="G7" s="43" t="e">
        <f>SUBTOTAL(9,G2:G6)</f>
        <v>#REF!</v>
      </c>
    </row>
    <row r="8" spans="1:7" x14ac:dyDescent="0.25">
      <c r="A8" s="38" t="s">
        <v>26</v>
      </c>
      <c r="B8" s="38" t="s">
        <v>29</v>
      </c>
      <c r="C8" s="38" t="s">
        <v>24</v>
      </c>
      <c r="D8" s="41" t="e">
        <f>#REF!*1000</f>
        <v>#REF!</v>
      </c>
      <c r="E8" s="41" t="e">
        <f>#REF!*1000</f>
        <v>#REF!</v>
      </c>
      <c r="F8" s="41" t="e">
        <f>#REF!*1000</f>
        <v>#REF!</v>
      </c>
      <c r="G8" s="41" t="e">
        <f>#REF!*1000</f>
        <v>#REF!</v>
      </c>
    </row>
    <row r="9" spans="1:7" x14ac:dyDescent="0.25">
      <c r="A9" s="38" t="s">
        <v>26</v>
      </c>
      <c r="B9" s="38" t="s">
        <v>30</v>
      </c>
      <c r="C9" s="38" t="s">
        <v>25</v>
      </c>
      <c r="D9" s="41" t="e">
        <f>#REF!*1000</f>
        <v>#REF!</v>
      </c>
      <c r="E9" s="41" t="e">
        <f>#REF!*1000</f>
        <v>#REF!</v>
      </c>
      <c r="F9" s="41" t="e">
        <f>#REF!*1000</f>
        <v>#REF!</v>
      </c>
      <c r="G9" s="41" t="e">
        <f>#REF!*1000</f>
        <v>#REF!</v>
      </c>
    </row>
    <row r="11" spans="1:7" x14ac:dyDescent="0.25">
      <c r="D11" s="41" t="e">
        <f>+D7/1000-#REF!</f>
        <v>#REF!</v>
      </c>
      <c r="E11" s="41" t="e">
        <f>+E7/1000-#REF!</f>
        <v>#REF!</v>
      </c>
      <c r="F11" s="41" t="e">
        <f>+F7/1000-#REF!</f>
        <v>#REF!</v>
      </c>
      <c r="G11" s="41" t="e">
        <f>+G7/1000-#REF!</f>
        <v>#REF!</v>
      </c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15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814BD2-0520-4C9C-9D56-9DF7A3034C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7EC301-A1DE-4C1A-AA9C-C6B860648C23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C0C3C2A0-9216-49F5-A572-00A5A4E3D12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Idioma2_DRACons</vt:lpstr>
      <vt:lpstr>ITR-DFP com trimestre</vt:lpstr>
      <vt:lpstr>Idioma2_DRACons!Área_de_Impressão</vt:lpstr>
    </vt:vector>
  </TitlesOfParts>
  <Company>Banco Itaú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André Galharde</cp:lastModifiedBy>
  <cp:lastPrinted>2017-07-26T22:22:04Z</cp:lastPrinted>
  <dcterms:created xsi:type="dcterms:W3CDTF">2005-04-11T12:49:44Z</dcterms:created>
  <dcterms:modified xsi:type="dcterms:W3CDTF">2019-08-14T18:29:15Z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  <property fmtid="{D5CDD505-2E9C-101B-9397-08002B2CF9AE}" pid="14" name="BExAnalyzer_OldName">
    <vt:lpwstr>DRACons.xlsx</vt:lpwstr>
  </property>
</Properties>
</file>