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mot1696\Desktop\anexos\"/>
    </mc:Choice>
  </mc:AlternateContent>
  <bookViews>
    <workbookView xWindow="0" yWindow="0" windowWidth="24000" windowHeight="9885"/>
  </bookViews>
  <sheets>
    <sheet name="DREInd" sheetId="8" r:id="rId1"/>
    <sheet name="ITR-DFP com trimestre" sheetId="14" state="hidden" r:id="rId2"/>
  </sheets>
  <definedNames>
    <definedName name="ANTERIOR" localSheetId="1">#REF!</definedName>
    <definedName name="ANTERIOR">#REF!</definedName>
    <definedName name="_xlnm.Print_Area" localSheetId="0">DREInd!$A$1:$E$25</definedName>
    <definedName name="FECHAMENTO" localSheetId="1">#REF!</definedName>
    <definedName name="FECHAMENTO">#REF!</definedName>
    <definedName name="LL_DRE_IND_ACUM_ANT">DREInd!$E$17</definedName>
    <definedName name="LL_DRE_IND_ACUM_ATUAL">DREInd!$D$17</definedName>
    <definedName name="LL_DRE_IND_T_ANT">DREInd!#REF!</definedName>
    <definedName name="LL_DRE_IND_T_ATUAL">DREInd!#REF!</definedName>
    <definedName name="LLDREINDTATUAL">DREInd!#REF!</definedName>
    <definedName name="MEDIA_ON_ACUM_ANT">DREInd!$E$22</definedName>
    <definedName name="MEDIA_ON_ACUM_ATUAL">DREInd!$D$22</definedName>
    <definedName name="MEDIA_ON_T_ANT">DREInd!#REF!</definedName>
    <definedName name="MEDIA_ON_T_ATUAL">DREInd!#REF!</definedName>
    <definedName name="MEDIA_PN_ACUM_ANT">DREInd!$E$23</definedName>
    <definedName name="MEDIA_PN_ACUM_ATUAL">DREInd!$D$23</definedName>
    <definedName name="MEDIA_PN_T_ANT">DREInd!#REF!</definedName>
    <definedName name="MEDIA_PN_T_ATUAL">DREInd!#REF!</definedName>
    <definedName name="REP_DRE_IND_ACUM_ANT">DREInd!$E$9</definedName>
    <definedName name="REP_DRE_IND_ACUM_ATUAL">DREInd!$D$9</definedName>
    <definedName name="REP_DRE_IND_T_ANT">DREInd!#REF!</definedName>
    <definedName name="REP_DRE_IND_T_ATUAL">DREInd!#REF!</definedName>
  </definedNames>
  <calcPr calcId="162913"/>
</workbook>
</file>

<file path=xl/calcChain.xml><?xml version="1.0" encoding="utf-8"?>
<calcChain xmlns="http://schemas.openxmlformats.org/spreadsheetml/2006/main">
  <c r="F32" i="14" l="1"/>
  <c r="D32" i="14"/>
  <c r="H32" i="14"/>
  <c r="G32" i="14"/>
  <c r="E32" i="14"/>
  <c r="F31" i="14"/>
  <c r="D31" i="14"/>
  <c r="H31" i="14"/>
  <c r="G31" i="14"/>
  <c r="E31" i="14"/>
  <c r="H30" i="14"/>
  <c r="F29" i="14"/>
  <c r="D29" i="14"/>
  <c r="H29" i="14"/>
  <c r="G29" i="14"/>
  <c r="E29" i="14"/>
  <c r="F28" i="14"/>
  <c r="D28" i="14"/>
  <c r="H28" i="14"/>
  <c r="G28" i="14"/>
  <c r="E28" i="14"/>
  <c r="H27" i="14"/>
  <c r="H26" i="14"/>
  <c r="H25" i="14"/>
  <c r="H36" i="14" s="1"/>
  <c r="H24" i="14"/>
  <c r="H23" i="14"/>
  <c r="H22" i="14"/>
  <c r="H21" i="14"/>
  <c r="F20" i="14"/>
  <c r="D20" i="14"/>
  <c r="H20" i="14"/>
  <c r="G20" i="14"/>
  <c r="E20" i="14"/>
  <c r="F19" i="14"/>
  <c r="F18" i="14" s="1"/>
  <c r="D19" i="14"/>
  <c r="H19" i="14"/>
  <c r="G19" i="14"/>
  <c r="E19" i="14"/>
  <c r="H18" i="14"/>
  <c r="H17" i="14"/>
  <c r="F16" i="14"/>
  <c r="D16" i="14"/>
  <c r="H16" i="14"/>
  <c r="G16" i="14"/>
  <c r="E16" i="14"/>
  <c r="F15" i="14"/>
  <c r="F14" i="14" s="1"/>
  <c r="D15" i="14"/>
  <c r="H15" i="14"/>
  <c r="G15" i="14"/>
  <c r="E15" i="14"/>
  <c r="H14" i="14"/>
  <c r="H13" i="14"/>
  <c r="F12" i="14"/>
  <c r="D12" i="14"/>
  <c r="H12" i="14"/>
  <c r="G12" i="14"/>
  <c r="E12" i="14"/>
  <c r="F11" i="14"/>
  <c r="F10" i="14" s="1"/>
  <c r="D11" i="14"/>
  <c r="D10" i="14" s="1"/>
  <c r="H11" i="14"/>
  <c r="G11" i="14"/>
  <c r="G10" i="14" s="1"/>
  <c r="E11" i="14"/>
  <c r="E10" i="14" s="1"/>
  <c r="H10" i="14"/>
  <c r="F9" i="14"/>
  <c r="D9" i="14"/>
  <c r="H9" i="14"/>
  <c r="G9" i="14"/>
  <c r="E9" i="14"/>
  <c r="H8" i="14"/>
  <c r="F7" i="14"/>
  <c r="D7" i="14"/>
  <c r="H7" i="14"/>
  <c r="G7" i="14"/>
  <c r="E7" i="14"/>
  <c r="H6" i="14"/>
  <c r="H5" i="14"/>
  <c r="H4" i="14"/>
  <c r="H3" i="14"/>
  <c r="H2" i="14"/>
  <c r="F1" i="14"/>
  <c r="D1" i="14"/>
  <c r="G1" i="14"/>
  <c r="E1" i="14"/>
  <c r="E18" i="14" l="1"/>
  <c r="D14" i="14"/>
  <c r="G5" i="14"/>
  <c r="E14" i="14"/>
  <c r="G14" i="14"/>
  <c r="E5" i="14"/>
  <c r="E13" i="14" s="1"/>
  <c r="F5" i="14"/>
  <c r="G18" i="14"/>
  <c r="D5" i="14"/>
  <c r="D13" i="14" s="1"/>
  <c r="D18" i="14"/>
  <c r="G13" i="14"/>
  <c r="F13" i="14"/>
  <c r="F17" i="14" s="1"/>
  <c r="F21" i="14" s="1"/>
  <c r="E17" i="14" l="1"/>
  <c r="G17" i="14"/>
  <c r="G21" i="14" s="1"/>
  <c r="F25" i="14"/>
  <c r="F36" i="14" s="1"/>
  <c r="E21" i="14"/>
  <c r="E25" i="14" s="1"/>
  <c r="E36" i="14" s="1"/>
  <c r="D17" i="14"/>
  <c r="D21" i="14" s="1"/>
  <c r="D25" i="14" s="1"/>
  <c r="D36" i="14" s="1"/>
  <c r="G25" i="14" l="1"/>
  <c r="G36" i="14" s="1"/>
</calcChain>
</file>

<file path=xl/sharedStrings.xml><?xml version="1.0" encoding="utf-8"?>
<sst xmlns="http://schemas.openxmlformats.org/spreadsheetml/2006/main" count="124" uniqueCount="84">
  <si>
    <t xml:space="preserve">ITAÚSA - INVESTIMENTOS ITAÚ S.A. </t>
  </si>
  <si>
    <t>Imposto de Renda e Contribuição Social Correntes</t>
  </si>
  <si>
    <t>Imposto de Renda e Contribuição Social Diferidos</t>
  </si>
  <si>
    <t>Despesas Gerais e Administrativas</t>
  </si>
  <si>
    <t>Ordinárias</t>
  </si>
  <si>
    <t>Preferenciais</t>
  </si>
  <si>
    <t>Resultado Financeiro</t>
  </si>
  <si>
    <t>Demonstração do Resultado Individual</t>
  </si>
  <si>
    <t>Despesas Tributárias</t>
  </si>
  <si>
    <t>Resultado de Participação sobre o Lucro Líquido de Subsidiárias, Associadas e Entidades Controladas em Conjunto</t>
  </si>
  <si>
    <t>As notas explicativas são parte integrante das demonstrações contábeis.</t>
  </si>
  <si>
    <t>NOTA</t>
  </si>
  <si>
    <t>(Em milhões de Reais, exceto as informações por ação)</t>
  </si>
  <si>
    <t>Lucro Líquido</t>
  </si>
  <si>
    <t>Lucro Por Ação - Básico e Diluído</t>
  </si>
  <si>
    <t>Média Ponderada da Quantidade de Ações em Circulação - Básica e Diluída</t>
  </si>
  <si>
    <t>CONTA</t>
  </si>
  <si>
    <t>Descrição da Conta</t>
  </si>
  <si>
    <t>Diferido</t>
  </si>
  <si>
    <t>DF Ind. - Resultado Período</t>
  </si>
  <si>
    <t>3.01</t>
  </si>
  <si>
    <t>Receita de Venda de Bens e/ou Serviços</t>
  </si>
  <si>
    <t>3.02</t>
  </si>
  <si>
    <t>Custo dos Bens e/ou Serviços Vendidos</t>
  </si>
  <si>
    <t>3.03</t>
  </si>
  <si>
    <t>Resultado Bruto</t>
  </si>
  <si>
    <t>3.04</t>
  </si>
  <si>
    <t>Despesas/Receitas Operacionais</t>
  </si>
  <si>
    <t>3.04.01</t>
  </si>
  <si>
    <t>Despesas com Vendas</t>
  </si>
  <si>
    <t>3.04.02</t>
  </si>
  <si>
    <t>3.04.03</t>
  </si>
  <si>
    <t>Perdas pela Não Recuperabilidade de Ativos</t>
  </si>
  <si>
    <t>3.04.04</t>
  </si>
  <si>
    <t>Outras Receitas Operacionais</t>
  </si>
  <si>
    <t>3.04.05</t>
  </si>
  <si>
    <t>Outras Despesas Operacionais</t>
  </si>
  <si>
    <t>3.04.05.01</t>
  </si>
  <si>
    <t>3.04.06</t>
  </si>
  <si>
    <t>Resultado de Equivalência Patrimonial</t>
  </si>
  <si>
    <t>3.05</t>
  </si>
  <si>
    <t>Resultado Antes do Resultado Financeiro e dos Tributos</t>
  </si>
  <si>
    <t>3.06</t>
  </si>
  <si>
    <t>3.06.01</t>
  </si>
  <si>
    <t>Receitas Financeiras</t>
  </si>
  <si>
    <t>3.06.02</t>
  </si>
  <si>
    <t>Despesas Financeiras</t>
  </si>
  <si>
    <t>3.07</t>
  </si>
  <si>
    <t>Resultado Antes dos Tributos sobre o Lucro</t>
  </si>
  <si>
    <t>3.08</t>
  </si>
  <si>
    <t>Imposto de Renda e Contribuição Social sobre o Lucro</t>
  </si>
  <si>
    <t>3.08.01</t>
  </si>
  <si>
    <t>Corrente</t>
  </si>
  <si>
    <t>3.08.02</t>
  </si>
  <si>
    <t>3.09</t>
  </si>
  <si>
    <t>Resultado Líquido das Operações Continuadas</t>
  </si>
  <si>
    <t>3.10</t>
  </si>
  <si>
    <t>Resultado Líquido de Operações Descontinuadas</t>
  </si>
  <si>
    <t>3.10.01</t>
  </si>
  <si>
    <t>Lucro/Prejuízo Líquido das Operações Descontinuadas</t>
  </si>
  <si>
    <t>3.10.02</t>
  </si>
  <si>
    <t>Ganhos/Perdas Líquidas sobre Ativos de Operações Descontinuadas</t>
  </si>
  <si>
    <t>3.11</t>
  </si>
  <si>
    <t>Lucro/Prejuízo do Período</t>
  </si>
  <si>
    <t>3.99</t>
  </si>
  <si>
    <t>Lucro por Ação - (Reais / Ação)</t>
  </si>
  <si>
    <t>3.99.01</t>
  </si>
  <si>
    <t>Lucro Básico por Ação</t>
  </si>
  <si>
    <t>3.99.01.01</t>
  </si>
  <si>
    <t>ON</t>
  </si>
  <si>
    <t>3.99.01.02</t>
  </si>
  <si>
    <t>PN</t>
  </si>
  <si>
    <t>3.99.02</t>
  </si>
  <si>
    <t>Lucro Diluído por Ação</t>
  </si>
  <si>
    <t>3.99.02.01</t>
  </si>
  <si>
    <t>3.99.02.02</t>
  </si>
  <si>
    <t>Check Lucro Líquido</t>
  </si>
  <si>
    <t>Outros Resultados</t>
  </si>
  <si>
    <t>Resultado Operacional</t>
  </si>
  <si>
    <t>Lucro antes do Imposto de Renda e Contribuição Social</t>
  </si>
  <si>
    <t>9 I c</t>
  </si>
  <si>
    <t>01/01 à 31/12/2016</t>
  </si>
  <si>
    <t>01/01 a 31/12/2018</t>
  </si>
  <si>
    <t>01/01 a 31/12/2017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</si>
</sst>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&quot;R$ &quot;* #,##0.00_);_(&quot;R$ &quot;* \(#,##0.00\);_(&quot;R$ &quot;* &quot;-&quot;??_);_(@_)"/>
    <numFmt numFmtId="168" formatCode="_([$€-2]* #,##0.00_);_([$€-2]* \(#,##0.00\);_([$€-2]* &quot;-&quot;??_)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u/>
      <sz val="9"/>
      <color indexed="12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Tahoma"/>
      <family val="2"/>
    </font>
    <font>
      <sz val="10"/>
      <color indexed="8"/>
      <name val="ARIAL"/>
      <family val="2"/>
      <charset val="1"/>
    </font>
    <font>
      <b/>
      <sz val="15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name val="Arial MT"/>
    </font>
    <font>
      <u/>
      <sz val="10"/>
      <color indexed="12"/>
      <name val="Arial"/>
      <family val="2"/>
    </font>
    <font>
      <b/>
      <sz val="10"/>
      <color rgb="FF000080"/>
      <name val="Arial"/>
      <family val="2"/>
    </font>
    <font>
      <b/>
      <sz val="10"/>
      <color rgb="FF1F4E78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i/>
      <sz val="8"/>
      <color rgb="FF262626"/>
      <name val="Arial"/>
      <family val="2"/>
    </font>
    <font>
      <i/>
      <sz val="10"/>
      <color rgb="FF262626"/>
      <name val="Arial"/>
      <family val="2"/>
    </font>
    <font>
      <b/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54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rgb="FF808080"/>
      </top>
      <bottom style="medium">
        <color rgb="FF305496"/>
      </bottom>
      <diagonal/>
    </border>
  </borders>
  <cellStyleXfs count="1361">
    <xf numFmtId="0" fontId="0" fillId="0" borderId="0"/>
    <xf numFmtId="38" fontId="7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8" fontId="8" fillId="0" borderId="0"/>
    <xf numFmtId="0" fontId="9" fillId="2" borderId="0"/>
    <xf numFmtId="165" fontId="5" fillId="0" borderId="0" applyFont="0" applyFill="0" applyBorder="0" applyAlignment="0" applyProtection="0"/>
    <xf numFmtId="0" fontId="10" fillId="0" borderId="0"/>
    <xf numFmtId="0" fontId="5" fillId="0" borderId="0"/>
    <xf numFmtId="165" fontId="5" fillId="0" borderId="0" applyFont="0" applyFill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5" borderId="0" applyNumberFormat="0" applyBorder="0" applyAlignment="0" applyProtection="0"/>
    <xf numFmtId="0" fontId="21" fillId="17" borderId="4" applyNumberFormat="0" applyAlignment="0" applyProtection="0"/>
    <xf numFmtId="0" fontId="22" fillId="18" borderId="5" applyNumberFormat="0" applyAlignment="0" applyProtection="0"/>
    <xf numFmtId="0" fontId="23" fillId="0" borderId="6" applyNumberFormat="0" applyFill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2" borderId="0" applyNumberFormat="0" applyBorder="0" applyAlignment="0" applyProtection="0"/>
    <xf numFmtId="0" fontId="24" fillId="8" borderId="4" applyNumberFormat="0" applyAlignment="0" applyProtection="0"/>
    <xf numFmtId="0" fontId="14" fillId="0" borderId="0">
      <alignment vertical="top"/>
    </xf>
    <xf numFmtId="0" fontId="25" fillId="4" borderId="0" applyNumberFormat="0" applyBorder="0" applyAlignment="0" applyProtection="0"/>
    <xf numFmtId="0" fontId="16" fillId="0" borderId="0"/>
    <xf numFmtId="0" fontId="26" fillId="23" borderId="0" applyNumberFormat="0" applyBorder="0" applyAlignment="0" applyProtection="0"/>
    <xf numFmtId="0" fontId="18" fillId="24" borderId="7" applyNumberFormat="0" applyFont="0" applyAlignment="0" applyProtection="0"/>
    <xf numFmtId="9" fontId="5" fillId="0" borderId="0" applyFont="0" applyFill="0" applyBorder="0" applyAlignment="0" applyProtection="0"/>
    <xf numFmtId="0" fontId="27" fillId="17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3" applyNumberFormat="0" applyFill="0" applyAlignment="0" applyProtection="0"/>
    <xf numFmtId="0" fontId="4" fillId="0" borderId="0"/>
    <xf numFmtId="0" fontId="35" fillId="0" borderId="0"/>
    <xf numFmtId="0" fontId="5" fillId="0" borderId="0" applyFont="0">
      <alignment horizontal="justify" vertical="top" wrapText="1"/>
    </xf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36" fillId="0" borderId="0">
      <alignment vertical="top"/>
    </xf>
    <xf numFmtId="0" fontId="14" fillId="0" borderId="0">
      <alignment vertical="top"/>
    </xf>
    <xf numFmtId="0" fontId="36" fillId="0" borderId="0">
      <alignment vertical="top"/>
    </xf>
    <xf numFmtId="0" fontId="14" fillId="0" borderId="0">
      <alignment vertical="top"/>
    </xf>
    <xf numFmtId="0" fontId="36" fillId="0" borderId="0">
      <alignment vertical="top"/>
    </xf>
    <xf numFmtId="0" fontId="14" fillId="0" borderId="0">
      <alignment vertical="top"/>
    </xf>
    <xf numFmtId="0" fontId="36" fillId="0" borderId="0">
      <alignment vertical="top"/>
    </xf>
    <xf numFmtId="0" fontId="14" fillId="0" borderId="0">
      <alignment vertical="top"/>
    </xf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2" borderId="0" applyNumberFormat="0" applyBorder="0" applyAlignment="0" applyProtection="0"/>
    <xf numFmtId="0" fontId="25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1" fillId="17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2" fillId="18" borderId="5" applyNumberFormat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4" fillId="8" borderId="4" applyNumberFormat="0" applyAlignment="0" applyProtection="0"/>
    <xf numFmtId="0" fontId="23" fillId="0" borderId="6" applyNumberFormat="0" applyFill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27" fillId="17" borderId="8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4" fontId="17" fillId="23" borderId="14" applyNumberFormat="0" applyProtection="0">
      <alignment vertical="center"/>
    </xf>
    <xf numFmtId="4" fontId="14" fillId="27" borderId="0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4" fontId="14" fillId="27" borderId="14" applyNumberFormat="0" applyProtection="0">
      <alignment horizontal="right" vertical="center"/>
    </xf>
    <xf numFmtId="0" fontId="14" fillId="28" borderId="14" applyNumberFormat="0" applyProtection="0">
      <alignment horizontal="left" vertical="top" indent="1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3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28" fillId="0" borderId="0" applyNumberFormat="0" applyFill="0" applyBorder="0" applyAlignment="0" applyProtection="0"/>
    <xf numFmtId="0" fontId="41" fillId="0" borderId="0"/>
    <xf numFmtId="165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5" fillId="0" borderId="0"/>
    <xf numFmtId="0" fontId="4" fillId="0" borderId="0"/>
    <xf numFmtId="165" fontId="9" fillId="0" borderId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0" fontId="14" fillId="0" borderId="0">
      <alignment vertical="top"/>
    </xf>
    <xf numFmtId="0" fontId="5" fillId="0" borderId="0">
      <alignment horizontal="justify" vertical="top" wrapText="1"/>
    </xf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14" fillId="0" borderId="0" applyFont="0" applyFill="0" applyBorder="0" applyAlignment="0" applyProtection="0"/>
    <xf numFmtId="0" fontId="14" fillId="0" borderId="0">
      <alignment vertical="top"/>
    </xf>
    <xf numFmtId="165" fontId="14" fillId="0" borderId="0" applyFont="0" applyFill="0" applyBorder="0" applyAlignment="0" applyProtection="0"/>
    <xf numFmtId="0" fontId="14" fillId="0" borderId="0">
      <alignment vertical="top"/>
    </xf>
    <xf numFmtId="165" fontId="14" fillId="0" borderId="0" applyFont="0" applyFill="0" applyBorder="0" applyAlignment="0" applyProtection="0"/>
    <xf numFmtId="0" fontId="14" fillId="0" borderId="0">
      <alignment vertical="top"/>
    </xf>
    <xf numFmtId="165" fontId="14" fillId="0" borderId="0" applyFont="0" applyFill="0" applyBorder="0" applyAlignment="0" applyProtection="0"/>
    <xf numFmtId="0" fontId="14" fillId="0" borderId="0">
      <alignment vertical="top"/>
    </xf>
    <xf numFmtId="0" fontId="42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6" borderId="0" applyNumberFormat="0" applyBorder="0" applyAlignment="0" applyProtection="0"/>
    <xf numFmtId="0" fontId="21" fillId="17" borderId="4" applyNumberFormat="0" applyAlignment="0" applyProtection="0"/>
    <xf numFmtId="0" fontId="18" fillId="9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24" fillId="8" borderId="4" applyNumberFormat="0" applyAlignment="0" applyProtection="0"/>
    <xf numFmtId="0" fontId="18" fillId="8" borderId="0" applyNumberFormat="0" applyBorder="0" applyAlignment="0" applyProtection="0"/>
    <xf numFmtId="0" fontId="18" fillId="5" borderId="0" applyNumberFormat="0" applyBorder="0" applyAlignment="0" applyProtection="0"/>
    <xf numFmtId="0" fontId="18" fillId="4" borderId="0" applyNumberFormat="0" applyBorder="0" applyAlignment="0" applyProtection="0"/>
    <xf numFmtId="0" fontId="5" fillId="24" borderId="7" applyNumberFormat="0" applyFont="0" applyAlignment="0" applyProtection="0"/>
    <xf numFmtId="0" fontId="27" fillId="17" borderId="8" applyNumberFormat="0" applyAlignment="0" applyProtection="0"/>
    <xf numFmtId="0" fontId="18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3" applyNumberFormat="0" applyFill="0" applyAlignment="0" applyProtection="0"/>
    <xf numFmtId="0" fontId="5" fillId="0" borderId="0"/>
    <xf numFmtId="0" fontId="18" fillId="6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6" borderId="0" applyNumberFormat="0" applyBorder="0" applyAlignment="0" applyProtection="0"/>
    <xf numFmtId="0" fontId="21" fillId="17" borderId="4" applyNumberFormat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24" fillId="8" borderId="4" applyNumberFormat="0" applyAlignment="0" applyProtection="0"/>
    <xf numFmtId="0" fontId="5" fillId="24" borderId="7" applyNumberFormat="0" applyFont="0" applyAlignment="0" applyProtection="0"/>
    <xf numFmtId="0" fontId="27" fillId="17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3" applyNumberFormat="0" applyFill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34" fillId="0" borderId="17" applyNumberFormat="0" applyFill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5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4" borderId="7" applyNumberFormat="0" applyFont="0" applyAlignment="0" applyProtection="0"/>
    <xf numFmtId="0" fontId="21" fillId="8" borderId="4" applyNumberFormat="0" applyAlignment="0" applyProtection="0"/>
    <xf numFmtId="0" fontId="18" fillId="24" borderId="7" applyNumberFormat="0" applyFont="0" applyAlignment="0" applyProtection="0"/>
    <xf numFmtId="165" fontId="5" fillId="0" borderId="9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21" fillId="17" borderId="4" applyNumberFormat="0" applyAlignment="0" applyProtection="0"/>
    <xf numFmtId="0" fontId="24" fillId="8" borderId="4" applyNumberFormat="0" applyAlignment="0" applyProtection="0"/>
    <xf numFmtId="0" fontId="34" fillId="0" borderId="13" applyNumberFormat="0" applyFill="0" applyAlignment="0" applyProtection="0"/>
    <xf numFmtId="0" fontId="21" fillId="17" borderId="4" applyNumberFormat="0" applyAlignment="0" applyProtection="0"/>
    <xf numFmtId="0" fontId="5" fillId="24" borderId="7" applyNumberFormat="0" applyFont="0" applyAlignment="0" applyProtection="0"/>
    <xf numFmtId="0" fontId="24" fillId="8" borderId="4" applyNumberForma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14" fillId="28" borderId="14" applyNumberFormat="0" applyProtection="0">
      <alignment horizontal="left" vertical="top" indent="1"/>
    </xf>
    <xf numFmtId="4" fontId="14" fillId="27" borderId="14" applyNumberFormat="0" applyProtection="0">
      <alignment horizontal="right" vertical="center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4" fontId="17" fillId="23" borderId="14" applyNumberFormat="0" applyProtection="0">
      <alignment vertical="center"/>
    </xf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17" borderId="8" applyNumberForma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24" fillId="8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1" fillId="17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17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165" fontId="5" fillId="0" borderId="0" applyFont="0" applyFill="0" applyBorder="0" applyAlignment="0" applyProtection="0"/>
    <xf numFmtId="0" fontId="24" fillId="8" borderId="4" applyNumberForma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27" fillId="17" borderId="8" applyNumberFormat="0" applyAlignment="0" applyProtection="0"/>
    <xf numFmtId="9" fontId="5" fillId="0" borderId="0" applyFont="0" applyFill="0" applyBorder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4" fontId="17" fillId="23" borderId="14" applyNumberFormat="0" applyProtection="0">
      <alignment vertical="center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4" fontId="14" fillId="27" borderId="14" applyNumberFormat="0" applyProtection="0">
      <alignment horizontal="right" vertical="center"/>
    </xf>
    <xf numFmtId="0" fontId="14" fillId="28" borderId="14" applyNumberFormat="0" applyProtection="0">
      <alignment horizontal="left" vertical="top" indent="1"/>
    </xf>
    <xf numFmtId="0" fontId="5" fillId="24" borderId="7" applyNumberFormat="0" applyFont="0" applyAlignment="0" applyProtection="0"/>
    <xf numFmtId="165" fontId="5" fillId="0" borderId="9" applyProtection="0"/>
    <xf numFmtId="0" fontId="18" fillId="24" borderId="7" applyNumberFormat="0" applyFont="0" applyAlignment="0" applyProtection="0"/>
    <xf numFmtId="0" fontId="18" fillId="24" borderId="7" applyNumberFormat="0" applyFont="0" applyAlignment="0" applyProtection="0"/>
    <xf numFmtId="9" fontId="5" fillId="0" borderId="0" applyFont="0" applyFill="0" applyBorder="0" applyAlignment="0" applyProtection="0"/>
    <xf numFmtId="0" fontId="14" fillId="0" borderId="0">
      <alignment vertical="top"/>
    </xf>
    <xf numFmtId="0" fontId="14" fillId="0" borderId="0">
      <alignment vertical="top"/>
    </xf>
    <xf numFmtId="0" fontId="14" fillId="0" borderId="0">
      <alignment vertical="top"/>
    </xf>
    <xf numFmtId="0" fontId="34" fillId="0" borderId="13" applyNumberFormat="0" applyFill="0" applyAlignment="0" applyProtection="0"/>
    <xf numFmtId="0" fontId="27" fillId="17" borderId="8" applyNumberFormat="0" applyAlignment="0" applyProtection="0"/>
    <xf numFmtId="0" fontId="5" fillId="24" borderId="7" applyNumberFormat="0" applyFont="0" applyAlignment="0" applyProtection="0"/>
    <xf numFmtId="0" fontId="34" fillId="0" borderId="13" applyNumberFormat="0" applyFill="0" applyAlignment="0" applyProtection="0"/>
    <xf numFmtId="0" fontId="27" fillId="17" borderId="8" applyNumberFormat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165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5" fontId="9" fillId="0" borderId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5" fillId="0" borderId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18" fillId="24" borderId="7" applyNumberFormat="0" applyFont="0" applyAlignment="0" applyProtection="0"/>
    <xf numFmtId="0" fontId="18" fillId="24" borderId="7" applyNumberFormat="0" applyFont="0" applyAlignment="0" applyProtection="0"/>
    <xf numFmtId="0" fontId="5" fillId="24" borderId="7" applyNumberFormat="0" applyFont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25" borderId="14" applyNumberFormat="0" applyProtection="0">
      <alignment horizontal="left" vertical="center" indent="1"/>
    </xf>
    <xf numFmtId="0" fontId="27" fillId="8" borderId="8" applyNumberFormat="0" applyAlignment="0" applyProtection="0"/>
    <xf numFmtId="0" fontId="5" fillId="24" borderId="7" applyNumberFormat="0" applyFont="0" applyAlignment="0" applyProtection="0"/>
    <xf numFmtId="0" fontId="5" fillId="25" borderId="14" applyNumberFormat="0" applyProtection="0">
      <alignment horizontal="left" vertical="center" indent="1"/>
    </xf>
    <xf numFmtId="0" fontId="27" fillId="8" borderId="8" applyNumberFormat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8" fillId="24" borderId="7" applyNumberFormat="0" applyFont="0" applyAlignment="0" applyProtection="0"/>
    <xf numFmtId="0" fontId="18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165" fontId="5" fillId="0" borderId="9" applyProtection="0"/>
    <xf numFmtId="0" fontId="21" fillId="17" borderId="4" applyNumberFormat="0" applyAlignment="0" applyProtection="0"/>
    <xf numFmtId="0" fontId="5" fillId="24" borderId="7" applyNumberFormat="0" applyFont="0" applyAlignment="0" applyProtection="0"/>
    <xf numFmtId="0" fontId="24" fillId="8" borderId="4" applyNumberForma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21" fillId="17" borderId="4" applyNumberFormat="0" applyAlignment="0" applyProtection="0"/>
    <xf numFmtId="0" fontId="5" fillId="24" borderId="7" applyNumberFormat="0" applyFont="0" applyAlignment="0" applyProtection="0"/>
    <xf numFmtId="0" fontId="24" fillId="8" borderId="4" applyNumberFormat="0" applyAlignment="0" applyProtection="0"/>
    <xf numFmtId="0" fontId="27" fillId="17" borderId="8" applyNumberForma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24" fillId="8" borderId="4" applyNumberFormat="0" applyAlignment="0" applyProtection="0"/>
    <xf numFmtId="0" fontId="18" fillId="24" borderId="7" applyNumberFormat="0" applyFont="0" applyAlignment="0" applyProtection="0"/>
    <xf numFmtId="167" fontId="5" fillId="0" borderId="0" applyFont="0" applyFill="0" applyBorder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21" fillId="17" borderId="4" applyNumberFormat="0" applyAlignment="0" applyProtection="0"/>
    <xf numFmtId="0" fontId="21" fillId="17" borderId="4" applyNumberFormat="0" applyAlignment="0" applyProtection="0"/>
    <xf numFmtId="0" fontId="24" fillId="8" borderId="4" applyNumberForma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21" fillId="17" borderId="4" applyNumberFormat="0" applyAlignment="0" applyProtection="0"/>
    <xf numFmtId="0" fontId="24" fillId="8" borderId="4" applyNumberForma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24" fillId="8" borderId="4" applyNumberFormat="0" applyAlignment="0" applyProtection="0"/>
    <xf numFmtId="0" fontId="18" fillId="24" borderId="7" applyNumberFormat="0" applyFon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21" fillId="17" borderId="4" applyNumberFormat="0" applyAlignment="0" applyProtection="0"/>
    <xf numFmtId="0" fontId="18" fillId="24" borderId="7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25" borderId="14" applyNumberFormat="0" applyProtection="0">
      <alignment horizontal="left" vertical="center" indent="1"/>
    </xf>
    <xf numFmtId="9" fontId="5" fillId="0" borderId="0" applyFont="0" applyFill="0" applyBorder="0" applyAlignment="0" applyProtection="0"/>
    <xf numFmtId="0" fontId="5" fillId="24" borderId="7" applyNumberFormat="0" applyFon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5" fillId="28" borderId="14" applyNumberFormat="0" applyProtection="0">
      <alignment horizontal="left" vertical="center" indent="1"/>
    </xf>
    <xf numFmtId="0" fontId="15" fillId="0" borderId="0" applyNumberFormat="0" applyFill="0" applyBorder="0" applyAlignment="0" applyProtection="0">
      <alignment vertical="top"/>
      <protection locked="0"/>
    </xf>
    <xf numFmtId="0" fontId="34" fillId="0" borderId="17" applyNumberFormat="0" applyFill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4" fillId="0" borderId="0">
      <alignment vertical="top"/>
    </xf>
    <xf numFmtId="0" fontId="21" fillId="8" borderId="4" applyNumberFormat="0" applyAlignment="0" applyProtection="0"/>
    <xf numFmtId="0" fontId="5" fillId="24" borderId="7" applyNumberFormat="0" applyFont="0" applyAlignment="0" applyProtection="0"/>
    <xf numFmtId="0" fontId="27" fillId="17" borderId="8" applyNumberFormat="0" applyAlignment="0" applyProtection="0"/>
    <xf numFmtId="0" fontId="5" fillId="24" borderId="7" applyNumberFormat="0" applyFont="0" applyAlignment="0" applyProtection="0"/>
    <xf numFmtId="0" fontId="27" fillId="8" borderId="8" applyNumberFormat="0" applyAlignment="0" applyProtection="0"/>
    <xf numFmtId="0" fontId="18" fillId="24" borderId="7" applyNumberFormat="0" applyFont="0" applyAlignment="0" applyProtection="0"/>
    <xf numFmtId="0" fontId="21" fillId="17" borderId="4" applyNumberFormat="0" applyAlignment="0" applyProtection="0"/>
    <xf numFmtId="0" fontId="5" fillId="28" borderId="14" applyNumberFormat="0" applyProtection="0">
      <alignment horizontal="left" vertical="center" indent="1"/>
    </xf>
    <xf numFmtId="0" fontId="27" fillId="8" borderId="8" applyNumberFormat="0" applyAlignment="0" applyProtection="0"/>
    <xf numFmtId="0" fontId="5" fillId="28" borderId="14" applyNumberFormat="0" applyProtection="0">
      <alignment horizontal="left" vertical="center" indent="1"/>
    </xf>
    <xf numFmtId="0" fontId="24" fillId="8" borderId="4" applyNumberFormat="0" applyAlignment="0" applyProtection="0"/>
    <xf numFmtId="0" fontId="21" fillId="8" borderId="4" applyNumberFormat="0" applyAlignment="0" applyProtection="0"/>
    <xf numFmtId="0" fontId="34" fillId="0" borderId="17" applyNumberFormat="0" applyFill="0" applyAlignment="0" applyProtection="0"/>
    <xf numFmtId="0" fontId="34" fillId="0" borderId="13" applyNumberFormat="0" applyFill="0" applyAlignment="0" applyProtection="0"/>
    <xf numFmtId="0" fontId="34" fillId="0" borderId="17" applyNumberFormat="0" applyFill="0" applyAlignment="0" applyProtection="0"/>
    <xf numFmtId="0" fontId="27" fillId="8" borderId="8" applyNumberFormat="0" applyAlignment="0" applyProtection="0"/>
    <xf numFmtId="0" fontId="24" fillId="8" borderId="4" applyNumberFormat="0" applyAlignment="0" applyProtection="0"/>
    <xf numFmtId="0" fontId="27" fillId="8" borderId="8" applyNumberFormat="0" applyAlignment="0" applyProtection="0"/>
    <xf numFmtId="0" fontId="5" fillId="28" borderId="14" applyNumberFormat="0" applyProtection="0">
      <alignment horizontal="left" vertical="center" indent="1"/>
    </xf>
    <xf numFmtId="0" fontId="27" fillId="8" borderId="8" applyNumberFormat="0" applyAlignment="0" applyProtection="0"/>
    <xf numFmtId="0" fontId="40" fillId="0" borderId="16" applyNumberFormat="0" applyFill="0" applyAlignment="0" applyProtection="0"/>
    <xf numFmtId="0" fontId="18" fillId="24" borderId="7" applyNumberFormat="0" applyFont="0" applyAlignment="0" applyProtection="0"/>
    <xf numFmtId="0" fontId="18" fillId="24" borderId="7" applyNumberFormat="0" applyFont="0" applyAlignment="0" applyProtection="0"/>
    <xf numFmtId="0" fontId="27" fillId="8" borderId="8" applyNumberFormat="0" applyAlignment="0" applyProtection="0"/>
    <xf numFmtId="0" fontId="34" fillId="0" borderId="17" applyNumberFormat="0" applyFill="0" applyAlignment="0" applyProtection="0"/>
    <xf numFmtId="0" fontId="21" fillId="8" borderId="4" applyNumberFormat="0" applyAlignment="0" applyProtection="0"/>
    <xf numFmtId="0" fontId="34" fillId="0" borderId="17" applyNumberFormat="0" applyFill="0" applyAlignment="0" applyProtection="0"/>
    <xf numFmtId="0" fontId="5" fillId="0" borderId="0"/>
    <xf numFmtId="4" fontId="17" fillId="23" borderId="14" applyNumberFormat="0" applyProtection="0">
      <alignment vertical="center"/>
    </xf>
    <xf numFmtId="0" fontId="21" fillId="17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40" fillId="0" borderId="16" applyNumberFormat="0" applyFill="0" applyAlignment="0" applyProtection="0"/>
    <xf numFmtId="0" fontId="21" fillId="8" borderId="4" applyNumberFormat="0" applyAlignment="0" applyProtection="0"/>
    <xf numFmtId="0" fontId="24" fillId="23" borderId="4" applyNumberFormat="0" applyAlignment="0" applyProtection="0"/>
    <xf numFmtId="0" fontId="21" fillId="8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27" fillId="8" borderId="8" applyNumberFormat="0" applyAlignment="0" applyProtection="0"/>
    <xf numFmtId="0" fontId="5" fillId="28" borderId="14" applyNumberFormat="0" applyProtection="0">
      <alignment horizontal="left" vertical="center" indent="1"/>
    </xf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21" fillId="8" borderId="4" applyNumberFormat="0" applyAlignment="0" applyProtection="0"/>
    <xf numFmtId="0" fontId="40" fillId="0" borderId="16" applyNumberFormat="0" applyFill="0" applyAlignment="0" applyProtection="0"/>
    <xf numFmtId="0" fontId="5" fillId="28" borderId="14" applyNumberFormat="0" applyProtection="0">
      <alignment horizontal="left" vertical="center" indent="1"/>
    </xf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7" fillId="8" borderId="8" applyNumberFormat="0" applyAlignment="0" applyProtection="0"/>
    <xf numFmtId="0" fontId="5" fillId="24" borderId="7" applyNumberFormat="0" applyFont="0" applyAlignment="0" applyProtection="0"/>
    <xf numFmtId="0" fontId="27" fillId="8" borderId="8" applyNumberFormat="0" applyAlignment="0" applyProtection="0"/>
    <xf numFmtId="0" fontId="5" fillId="28" borderId="14" applyNumberFormat="0" applyProtection="0">
      <alignment horizontal="left" vertical="center" indent="1"/>
    </xf>
    <xf numFmtId="0" fontId="24" fillId="23" borderId="4" applyNumberForma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24" fillId="8" borderId="4" applyNumberFormat="0" applyAlignment="0" applyProtection="0"/>
    <xf numFmtId="0" fontId="33" fillId="0" borderId="12" applyNumberFormat="0" applyFill="0" applyAlignment="0" applyProtection="0"/>
    <xf numFmtId="0" fontId="5" fillId="28" borderId="14" applyNumberFormat="0" applyProtection="0">
      <alignment horizontal="left" vertical="center" indent="1"/>
    </xf>
    <xf numFmtId="0" fontId="24" fillId="8" borderId="4" applyNumberFormat="0" applyAlignment="0" applyProtection="0"/>
    <xf numFmtId="0" fontId="24" fillId="8" borderId="4" applyNumberFormat="0" applyAlignment="0" applyProtection="0"/>
    <xf numFmtId="0" fontId="5" fillId="24" borderId="7" applyNumberFormat="0" applyFont="0" applyAlignment="0" applyProtection="0"/>
    <xf numFmtId="0" fontId="21" fillId="17" borderId="4" applyNumberForma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5" fillId="25" borderId="14" applyNumberFormat="0" applyProtection="0">
      <alignment horizontal="left" vertical="center" indent="1"/>
    </xf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40" fillId="0" borderId="16" applyNumberFormat="0" applyFill="0" applyAlignment="0" applyProtection="0"/>
    <xf numFmtId="0" fontId="14" fillId="28" borderId="14" applyNumberFormat="0" applyProtection="0">
      <alignment horizontal="left" vertical="top" indent="1"/>
    </xf>
    <xf numFmtId="0" fontId="5" fillId="24" borderId="7" applyNumberFormat="0" applyFont="0" applyAlignment="0" applyProtection="0"/>
    <xf numFmtId="0" fontId="34" fillId="0" borderId="13" applyNumberFormat="0" applyFill="0" applyAlignment="0" applyProtection="0"/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27" fillId="17" borderId="8" applyNumberFormat="0" applyAlignment="0" applyProtection="0"/>
    <xf numFmtId="0" fontId="40" fillId="0" borderId="16" applyNumberFormat="0" applyFill="0" applyAlignment="0" applyProtection="0"/>
    <xf numFmtId="0" fontId="5" fillId="25" borderId="14" applyNumberFormat="0" applyProtection="0">
      <alignment horizontal="left" vertical="center" indent="1"/>
    </xf>
    <xf numFmtId="0" fontId="21" fillId="17" borderId="4" applyNumberFormat="0" applyAlignment="0" applyProtection="0"/>
    <xf numFmtId="0" fontId="5" fillId="24" borderId="7" applyNumberFormat="0" applyFont="0" applyAlignment="0" applyProtection="0"/>
    <xf numFmtId="0" fontId="21" fillId="8" borderId="4" applyNumberFormat="0" applyAlignment="0" applyProtection="0"/>
    <xf numFmtId="0" fontId="5" fillId="0" borderId="0"/>
    <xf numFmtId="0" fontId="27" fillId="17" borderId="8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24" fillId="23" borderId="4" applyNumberFormat="0" applyAlignment="0" applyProtection="0"/>
    <xf numFmtId="0" fontId="40" fillId="0" borderId="16" applyNumberFormat="0" applyFill="0" applyAlignment="0" applyProtection="0"/>
    <xf numFmtId="165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5" fillId="25" borderId="14" applyNumberFormat="0" applyProtection="0">
      <alignment horizontal="left" vertical="center" indent="1"/>
    </xf>
    <xf numFmtId="0" fontId="4" fillId="0" borderId="0"/>
    <xf numFmtId="165" fontId="4" fillId="0" borderId="0" applyFont="0" applyFill="0" applyBorder="0" applyAlignment="0" applyProtection="0"/>
    <xf numFmtId="0" fontId="24" fillId="8" borderId="4" applyNumberFormat="0" applyAlignment="0" applyProtection="0"/>
    <xf numFmtId="0" fontId="5" fillId="25" borderId="14" applyNumberFormat="0" applyProtection="0">
      <alignment horizontal="left" vertical="center" indent="1"/>
    </xf>
    <xf numFmtId="9" fontId="5" fillId="0" borderId="0" applyFont="0" applyFill="0" applyBorder="0" applyAlignment="0" applyProtection="0"/>
    <xf numFmtId="0" fontId="21" fillId="17" borderId="4" applyNumberFormat="0" applyAlignment="0" applyProtection="0"/>
    <xf numFmtId="0" fontId="24" fillId="23" borderId="4" applyNumberFormat="0" applyAlignment="0" applyProtection="0"/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24" fillId="8" borderId="4" applyNumberFormat="0" applyAlignment="0" applyProtection="0"/>
    <xf numFmtId="0" fontId="5" fillId="25" borderId="14" applyNumberFormat="0" applyProtection="0">
      <alignment horizontal="left" vertical="center" indent="1"/>
    </xf>
    <xf numFmtId="0" fontId="34" fillId="0" borderId="13" applyNumberFormat="0" applyFill="0" applyAlignment="0" applyProtection="0"/>
    <xf numFmtId="0" fontId="5" fillId="25" borderId="14" applyNumberFormat="0" applyProtection="0">
      <alignment horizontal="left" vertical="center" indent="1"/>
    </xf>
    <xf numFmtId="0" fontId="33" fillId="0" borderId="12" applyNumberFormat="0" applyFill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33" fillId="0" borderId="12" applyNumberFormat="0" applyFill="0" applyAlignment="0" applyProtection="0"/>
    <xf numFmtId="0" fontId="5" fillId="25" borderId="14" applyNumberFormat="0" applyProtection="0">
      <alignment horizontal="left" vertical="center" indent="1"/>
    </xf>
    <xf numFmtId="165" fontId="5" fillId="0" borderId="9" applyProtection="0"/>
    <xf numFmtId="4" fontId="14" fillId="27" borderId="14" applyNumberFormat="0" applyProtection="0">
      <alignment horizontal="right" vertical="center"/>
    </xf>
    <xf numFmtId="0" fontId="5" fillId="24" borderId="7" applyNumberFormat="0" applyFont="0" applyAlignment="0" applyProtection="0"/>
    <xf numFmtId="0" fontId="21" fillId="17" borderId="4" applyNumberFormat="0" applyAlignment="0" applyProtection="0"/>
    <xf numFmtId="0" fontId="5" fillId="24" borderId="7" applyNumberFormat="0" applyFont="0" applyAlignment="0" applyProtection="0"/>
    <xf numFmtId="0" fontId="24" fillId="8" borderId="4" applyNumberFormat="0" applyAlignment="0" applyProtection="0"/>
    <xf numFmtId="0" fontId="34" fillId="0" borderId="17" applyNumberFormat="0" applyFill="0" applyAlignment="0" applyProtection="0"/>
    <xf numFmtId="0" fontId="5" fillId="24" borderId="7" applyNumberFormat="0" applyFont="0" applyAlignment="0" applyProtection="0"/>
    <xf numFmtId="0" fontId="27" fillId="17" borderId="8" applyNumberFormat="0" applyAlignment="0" applyProtection="0"/>
    <xf numFmtId="0" fontId="27" fillId="17" borderId="8" applyNumberFormat="0" applyAlignment="0" applyProtection="0"/>
    <xf numFmtId="0" fontId="33" fillId="0" borderId="12" applyNumberFormat="0" applyFill="0" applyAlignment="0" applyProtection="0"/>
    <xf numFmtId="0" fontId="40" fillId="0" borderId="16" applyNumberFormat="0" applyFill="0" applyAlignment="0" applyProtection="0"/>
    <xf numFmtId="0" fontId="21" fillId="17" borderId="4" applyNumberFormat="0" applyAlignment="0" applyProtection="0"/>
    <xf numFmtId="0" fontId="27" fillId="8" borderId="8" applyNumberFormat="0" applyAlignment="0" applyProtection="0"/>
    <xf numFmtId="0" fontId="24" fillId="8" borderId="4" applyNumberFormat="0" applyAlignment="0" applyProtection="0"/>
    <xf numFmtId="0" fontId="27" fillId="17" borderId="8" applyNumberFormat="0" applyAlignment="0" applyProtection="0"/>
    <xf numFmtId="0" fontId="5" fillId="28" borderId="14" applyNumberFormat="0" applyProtection="0">
      <alignment horizontal="left" vertical="center" indent="1"/>
    </xf>
    <xf numFmtId="0" fontId="27" fillId="17" borderId="8" applyNumberFormat="0" applyAlignment="0" applyProtection="0"/>
    <xf numFmtId="0" fontId="40" fillId="0" borderId="16" applyNumberFormat="0" applyFill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5" fillId="25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27" fillId="17" borderId="8" applyNumberFormat="0" applyAlignment="0" applyProtection="0"/>
    <xf numFmtId="0" fontId="34" fillId="0" borderId="17" applyNumberFormat="0" applyFill="0" applyAlignment="0" applyProtection="0"/>
    <xf numFmtId="0" fontId="21" fillId="17" borderId="4" applyNumberFormat="0" applyAlignment="0" applyProtection="0"/>
    <xf numFmtId="0" fontId="5" fillId="28" borderId="14" applyNumberFormat="0" applyProtection="0">
      <alignment horizontal="left" vertical="center" indent="1"/>
    </xf>
    <xf numFmtId="0" fontId="21" fillId="17" borderId="4" applyNumberFormat="0" applyAlignment="0" applyProtection="0"/>
    <xf numFmtId="0" fontId="21" fillId="8" borderId="4" applyNumberFormat="0" applyAlignment="0" applyProtection="0"/>
    <xf numFmtId="0" fontId="34" fillId="0" borderId="13" applyNumberFormat="0" applyFill="0" applyAlignment="0" applyProtection="0"/>
    <xf numFmtId="0" fontId="40" fillId="0" borderId="16" applyNumberFormat="0" applyFill="0" applyAlignment="0" applyProtection="0"/>
    <xf numFmtId="0" fontId="5" fillId="24" borderId="7" applyNumberFormat="0" applyFont="0" applyAlignment="0" applyProtection="0"/>
    <xf numFmtId="0" fontId="5" fillId="28" borderId="14" applyNumberFormat="0" applyProtection="0">
      <alignment horizontal="left" vertical="center" indent="1"/>
    </xf>
    <xf numFmtId="0" fontId="33" fillId="0" borderId="12" applyNumberFormat="0" applyFill="0" applyAlignment="0" applyProtection="0"/>
    <xf numFmtId="0" fontId="40" fillId="0" borderId="16" applyNumberFormat="0" applyFill="0" applyAlignment="0" applyProtection="0"/>
    <xf numFmtId="0" fontId="5" fillId="24" borderId="7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0" fontId="5" fillId="0" borderId="0">
      <alignment vertical="top"/>
    </xf>
    <xf numFmtId="0" fontId="5" fillId="0" borderId="0" applyNumberFormat="0"/>
    <xf numFmtId="0" fontId="3" fillId="0" borderId="0"/>
    <xf numFmtId="0" fontId="2" fillId="0" borderId="0"/>
    <xf numFmtId="0" fontId="1" fillId="0" borderId="0"/>
  </cellStyleXfs>
  <cellXfs count="68">
    <xf numFmtId="0" fontId="0" fillId="0" borderId="0" xfId="0"/>
    <xf numFmtId="0" fontId="10" fillId="0" borderId="0" xfId="0" applyFont="1"/>
    <xf numFmtId="0" fontId="10" fillId="0" borderId="0" xfId="5" applyNumberFormat="1" applyFont="1" applyFill="1"/>
    <xf numFmtId="164" fontId="10" fillId="0" borderId="0" xfId="5" applyNumberFormat="1" applyFont="1" applyFill="1"/>
    <xf numFmtId="0" fontId="10" fillId="0" borderId="0" xfId="5" applyNumberFormat="1" applyFont="1" applyFill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5" fillId="0" borderId="0" xfId="8" applyFont="1" applyFill="1" applyBorder="1" applyAlignment="1"/>
    <xf numFmtId="38" fontId="12" fillId="0" borderId="0" xfId="4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10" fillId="0" borderId="0" xfId="6" applyFont="1" applyFill="1" applyAlignment="1">
      <alignment horizontal="center"/>
    </xf>
    <xf numFmtId="165" fontId="10" fillId="0" borderId="0" xfId="6" applyFont="1" applyFill="1"/>
    <xf numFmtId="165" fontId="10" fillId="0" borderId="0" xfId="5" applyNumberFormat="1" applyFont="1" applyFill="1" applyAlignment="1">
      <alignment horizontal="center"/>
    </xf>
    <xf numFmtId="38" fontId="44" fillId="0" borderId="21" xfId="3" applyNumberFormat="1" applyFont="1" applyFill="1" applyBorder="1" applyAlignment="1">
      <alignment vertical="center"/>
    </xf>
    <xf numFmtId="14" fontId="44" fillId="0" borderId="21" xfId="2" applyNumberFormat="1" applyFont="1" applyFill="1" applyBorder="1" applyAlignment="1">
      <alignment horizontal="center" vertical="center" wrapText="1"/>
    </xf>
    <xf numFmtId="0" fontId="45" fillId="0" borderId="18" xfId="3" applyNumberFormat="1" applyFont="1" applyFill="1" applyBorder="1" applyAlignment="1">
      <alignment horizontal="left"/>
    </xf>
    <xf numFmtId="164" fontId="45" fillId="0" borderId="0" xfId="2" applyNumberFormat="1" applyFont="1" applyFill="1" applyAlignment="1">
      <alignment horizontal="right"/>
    </xf>
    <xf numFmtId="0" fontId="45" fillId="0" borderId="3" xfId="3" applyNumberFormat="1" applyFont="1" applyFill="1" applyBorder="1" applyAlignment="1">
      <alignment horizontal="left"/>
    </xf>
    <xf numFmtId="0" fontId="45" fillId="0" borderId="3" xfId="8" applyFont="1" applyFill="1" applyBorder="1"/>
    <xf numFmtId="164" fontId="45" fillId="0" borderId="0" xfId="2" applyNumberFormat="1" applyFont="1" applyFill="1" applyAlignment="1" applyProtection="1">
      <alignment horizontal="right"/>
    </xf>
    <xf numFmtId="164" fontId="45" fillId="0" borderId="0" xfId="2" applyNumberFormat="1" applyFont="1" applyFill="1" applyAlignment="1" applyProtection="1">
      <alignment horizontal="center"/>
    </xf>
    <xf numFmtId="0" fontId="46" fillId="0" borderId="3" xfId="3" applyNumberFormat="1" applyFont="1" applyFill="1" applyBorder="1" applyAlignment="1"/>
    <xf numFmtId="164" fontId="46" fillId="0" borderId="0" xfId="2" applyNumberFormat="1" applyFont="1" applyFill="1" applyAlignment="1" applyProtection="1">
      <alignment horizontal="right"/>
    </xf>
    <xf numFmtId="0" fontId="46" fillId="0" borderId="18" xfId="3" applyNumberFormat="1" applyFont="1" applyFill="1" applyBorder="1" applyAlignment="1"/>
    <xf numFmtId="0" fontId="45" fillId="0" borderId="0" xfId="0" applyNumberFormat="1" applyFont="1" applyFill="1" applyBorder="1" applyAlignment="1">
      <alignment horizontal="center"/>
    </xf>
    <xf numFmtId="164" fontId="46" fillId="0" borderId="0" xfId="0" applyNumberFormat="1" applyFont="1" applyFill="1" applyBorder="1" applyAlignment="1"/>
    <xf numFmtId="0" fontId="45" fillId="0" borderId="0" xfId="0" applyFont="1" applyFill="1" applyBorder="1" applyAlignment="1"/>
    <xf numFmtId="0" fontId="45" fillId="0" borderId="1" xfId="0" applyFont="1" applyFill="1" applyBorder="1" applyAlignment="1"/>
    <xf numFmtId="165" fontId="45" fillId="0" borderId="0" xfId="6" applyNumberFormat="1" applyFont="1" applyFill="1" applyAlignment="1"/>
    <xf numFmtId="0" fontId="45" fillId="0" borderId="2" xfId="0" applyFont="1" applyFill="1" applyBorder="1" applyAlignment="1"/>
    <xf numFmtId="0" fontId="46" fillId="0" borderId="0" xfId="0" applyFont="1" applyFill="1" applyAlignment="1"/>
    <xf numFmtId="166" fontId="45" fillId="0" borderId="0" xfId="6" applyNumberFormat="1" applyFont="1" applyFill="1" applyAlignment="1"/>
    <xf numFmtId="0" fontId="45" fillId="0" borderId="20" xfId="0" applyFont="1" applyFill="1" applyBorder="1" applyAlignment="1"/>
    <xf numFmtId="166" fontId="45" fillId="0" borderId="20" xfId="6" applyNumberFormat="1" applyFont="1" applyFill="1" applyBorder="1" applyAlignment="1"/>
    <xf numFmtId="0" fontId="47" fillId="0" borderId="0" xfId="0" applyFont="1" applyFill="1" applyBorder="1" applyAlignment="1">
      <alignment vertical="top"/>
    </xf>
    <xf numFmtId="0" fontId="47" fillId="0" borderId="0" xfId="1" quotePrefix="1" applyNumberFormat="1" applyFont="1" applyFill="1" applyAlignment="1">
      <alignment vertical="center"/>
    </xf>
    <xf numFmtId="38" fontId="6" fillId="0" borderId="0" xfId="4" applyFont="1" applyFill="1" applyAlignment="1">
      <alignment horizontal="center" vertical="center"/>
    </xf>
    <xf numFmtId="0" fontId="5" fillId="0" borderId="0" xfId="8" applyFont="1" applyFill="1" applyBorder="1" applyAlignment="1">
      <alignment horizontal="center"/>
    </xf>
    <xf numFmtId="164" fontId="45" fillId="0" borderId="0" xfId="2" applyNumberFormat="1" applyFont="1" applyFill="1" applyAlignment="1">
      <alignment horizontal="center"/>
    </xf>
    <xf numFmtId="164" fontId="46" fillId="0" borderId="0" xfId="2" applyNumberFormat="1" applyFont="1" applyFill="1" applyAlignment="1" applyProtection="1">
      <alignment horizontal="center"/>
    </xf>
    <xf numFmtId="165" fontId="45" fillId="0" borderId="0" xfId="6" applyNumberFormat="1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166" fontId="45" fillId="0" borderId="0" xfId="6" applyNumberFormat="1" applyFont="1" applyFill="1" applyAlignment="1">
      <alignment horizontal="center"/>
    </xf>
    <xf numFmtId="166" fontId="45" fillId="0" borderId="20" xfId="6" applyNumberFormat="1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 vertical="top"/>
    </xf>
    <xf numFmtId="38" fontId="43" fillId="0" borderId="0" xfId="4" quotePrefix="1" applyFont="1" applyFill="1" applyAlignment="1">
      <alignment vertical="center"/>
    </xf>
    <xf numFmtId="38" fontId="43" fillId="0" borderId="0" xfId="4" applyFont="1" applyFill="1" applyAlignment="1">
      <alignment vertical="center"/>
    </xf>
    <xf numFmtId="0" fontId="48" fillId="0" borderId="0" xfId="1" applyNumberFormat="1" applyFont="1" applyFill="1" applyAlignment="1">
      <alignment vertical="top"/>
    </xf>
    <xf numFmtId="0" fontId="11" fillId="0" borderId="0" xfId="1" applyNumberFormat="1" applyFont="1" applyFill="1" applyAlignment="1">
      <alignment horizontal="center" vertical="top"/>
    </xf>
    <xf numFmtId="38" fontId="12" fillId="0" borderId="0" xfId="4" applyFont="1" applyFill="1" applyBorder="1" applyAlignment="1">
      <alignment vertical="top"/>
    </xf>
    <xf numFmtId="0" fontId="10" fillId="0" borderId="0" xfId="0" applyFont="1" applyAlignment="1">
      <alignment vertical="top"/>
    </xf>
    <xf numFmtId="38" fontId="12" fillId="0" borderId="0" xfId="4" applyFont="1" applyFill="1" applyAlignment="1"/>
    <xf numFmtId="164" fontId="10" fillId="0" borderId="0" xfId="0" applyNumberFormat="1" applyFont="1"/>
    <xf numFmtId="0" fontId="3" fillId="0" borderId="0" xfId="1358"/>
    <xf numFmtId="0" fontId="3" fillId="0" borderId="0" xfId="1358" applyAlignment="1">
      <alignment horizontal="center"/>
    </xf>
    <xf numFmtId="166" fontId="3" fillId="0" borderId="0" xfId="1358" applyNumberFormat="1" applyAlignment="1">
      <alignment horizontal="center"/>
    </xf>
    <xf numFmtId="0" fontId="49" fillId="0" borderId="0" xfId="1358" applyFont="1"/>
    <xf numFmtId="14" fontId="49" fillId="0" borderId="0" xfId="1358" applyNumberFormat="1" applyFont="1" applyAlignment="1">
      <alignment horizontal="center"/>
    </xf>
    <xf numFmtId="165" fontId="3" fillId="0" borderId="0" xfId="1358" applyNumberFormat="1" applyAlignment="1">
      <alignment horizontal="center"/>
    </xf>
    <xf numFmtId="166" fontId="49" fillId="0" borderId="0" xfId="1358" applyNumberFormat="1" applyFont="1" applyAlignment="1">
      <alignment horizontal="center"/>
    </xf>
    <xf numFmtId="0" fontId="46" fillId="0" borderId="18" xfId="3" applyNumberFormat="1" applyFont="1" applyFill="1" applyBorder="1" applyAlignment="1">
      <alignment horizontal="left"/>
    </xf>
    <xf numFmtId="164" fontId="46" fillId="0" borderId="0" xfId="2" applyNumberFormat="1" applyFont="1" applyFill="1" applyAlignment="1">
      <alignment horizontal="center"/>
    </xf>
    <xf numFmtId="164" fontId="46" fillId="0" borderId="0" xfId="2" applyNumberFormat="1" applyFont="1" applyFill="1" applyAlignment="1">
      <alignment horizontal="right"/>
    </xf>
    <xf numFmtId="0" fontId="6" fillId="0" borderId="0" xfId="0" applyFont="1"/>
    <xf numFmtId="0" fontId="45" fillId="0" borderId="3" xfId="3" applyNumberFormat="1" applyFont="1" applyFill="1" applyBorder="1" applyAlignment="1">
      <alignment horizontal="left" wrapText="1"/>
    </xf>
    <xf numFmtId="0" fontId="46" fillId="0" borderId="18" xfId="0" applyFont="1" applyFill="1" applyBorder="1" applyAlignment="1">
      <alignment horizontal="left" vertical="justify"/>
    </xf>
    <xf numFmtId="0" fontId="46" fillId="0" borderId="19" xfId="0" applyFont="1" applyFill="1" applyBorder="1" applyAlignment="1">
      <alignment horizontal="left" vertical="justify"/>
    </xf>
  </cellXfs>
  <cellStyles count="1361">
    <cellStyle name="_comparativo dif v2 e v1 dc" xfId="62"/>
    <cellStyle name="_comparativo dif v2 e v1 dc_Composição Agios Cadeia Europa" xfId="63"/>
    <cellStyle name="_diferenças de eliminações publicaçãoDC" xfId="64"/>
    <cellStyle name="_diferenças de eliminações publicaçãoDC_Composição Agios Cadeia Europa" xfId="65"/>
    <cellStyle name="_diferenças de eliminações setembro 03DC" xfId="66"/>
    <cellStyle name="_diferenças de eliminações setembro 03DC_Composição Agios Cadeia Europa" xfId="67"/>
    <cellStyle name="_Pasta2" xfId="1357"/>
    <cellStyle name="_Planilhados diferenças DC " xfId="68"/>
    <cellStyle name="_Planilhados diferenças DC _Composição Agios Cadeia Europa" xfId="69"/>
    <cellStyle name="20% - Accent1" xfId="70"/>
    <cellStyle name="20% - Accent2" xfId="71"/>
    <cellStyle name="20% - Accent3" xfId="72"/>
    <cellStyle name="20% - Accent4" xfId="73"/>
    <cellStyle name="20% - Accent5" xfId="74"/>
    <cellStyle name="20% - Accent6" xfId="75"/>
    <cellStyle name="20% - Ênfase1 10" xfId="76"/>
    <cellStyle name="20% - Ênfase1 11" xfId="77"/>
    <cellStyle name="20% - Ênfase1 12" xfId="78"/>
    <cellStyle name="20% - Ênfase1 13" xfId="79"/>
    <cellStyle name="20% - Ênfase1 14" xfId="10"/>
    <cellStyle name="20% - Ênfase1 2" xfId="80"/>
    <cellStyle name="20% - Ênfase1 2 2" xfId="795"/>
    <cellStyle name="20% - Ênfase1 3" xfId="81"/>
    <cellStyle name="20% - Ênfase1 3 2" xfId="818"/>
    <cellStyle name="20% - Ênfase1 4" xfId="82"/>
    <cellStyle name="20% - Ênfase1 5" xfId="83"/>
    <cellStyle name="20% - Ênfase1 6" xfId="84"/>
    <cellStyle name="20% - Ênfase1 7" xfId="85"/>
    <cellStyle name="20% - Ênfase1 8" xfId="86"/>
    <cellStyle name="20% - Ênfase1 9" xfId="87"/>
    <cellStyle name="20% - Ênfase2 10" xfId="88"/>
    <cellStyle name="20% - Ênfase2 11" xfId="89"/>
    <cellStyle name="20% - Ênfase2 12" xfId="90"/>
    <cellStyle name="20% - Ênfase2 13" xfId="91"/>
    <cellStyle name="20% - Ênfase2 14" xfId="11"/>
    <cellStyle name="20% - Ênfase2 2" xfId="92"/>
    <cellStyle name="20% - Ênfase2 2 2" xfId="796"/>
    <cellStyle name="20% - Ênfase2 3" xfId="93"/>
    <cellStyle name="20% - Ênfase2 3 2" xfId="815"/>
    <cellStyle name="20% - Ênfase2 4" xfId="94"/>
    <cellStyle name="20% - Ênfase2 5" xfId="95"/>
    <cellStyle name="20% - Ênfase2 6" xfId="96"/>
    <cellStyle name="20% - Ênfase2 7" xfId="97"/>
    <cellStyle name="20% - Ênfase2 8" xfId="98"/>
    <cellStyle name="20% - Ênfase2 9" xfId="99"/>
    <cellStyle name="20% - Ênfase3 10" xfId="100"/>
    <cellStyle name="20% - Ênfase3 11" xfId="101"/>
    <cellStyle name="20% - Ênfase3 12" xfId="102"/>
    <cellStyle name="20% - Ênfase3 13" xfId="103"/>
    <cellStyle name="20% - Ênfase3 14" xfId="12"/>
    <cellStyle name="20% - Ênfase3 2" xfId="104"/>
    <cellStyle name="20% - Ênfase3 2 2" xfId="797"/>
    <cellStyle name="20% - Ênfase3 3" xfId="105"/>
    <cellStyle name="20% - Ênfase3 3 2" xfId="814"/>
    <cellStyle name="20% - Ênfase3 4" xfId="106"/>
    <cellStyle name="20% - Ênfase3 5" xfId="107"/>
    <cellStyle name="20% - Ênfase3 6" xfId="108"/>
    <cellStyle name="20% - Ênfase3 7" xfId="109"/>
    <cellStyle name="20% - Ênfase3 8" xfId="110"/>
    <cellStyle name="20% - Ênfase3 9" xfId="111"/>
    <cellStyle name="20% - Ênfase4 10" xfId="112"/>
    <cellStyle name="20% - Ênfase4 11" xfId="113"/>
    <cellStyle name="20% - Ênfase4 12" xfId="114"/>
    <cellStyle name="20% - Ênfase4 13" xfId="115"/>
    <cellStyle name="20% - Ênfase4 14" xfId="13"/>
    <cellStyle name="20% - Ênfase4 2" xfId="116"/>
    <cellStyle name="20% - Ênfase4 2 2" xfId="798"/>
    <cellStyle name="20% - Ênfase4 3" xfId="117"/>
    <cellStyle name="20% - Ênfase4 3 2" xfId="826"/>
    <cellStyle name="20% - Ênfase4 4" xfId="118"/>
    <cellStyle name="20% - Ênfase4 5" xfId="119"/>
    <cellStyle name="20% - Ênfase4 6" xfId="120"/>
    <cellStyle name="20% - Ênfase4 7" xfId="121"/>
    <cellStyle name="20% - Ênfase4 8" xfId="122"/>
    <cellStyle name="20% - Ênfase4 9" xfId="123"/>
    <cellStyle name="20% - Ênfase5 10" xfId="124"/>
    <cellStyle name="20% - Ênfase5 11" xfId="125"/>
    <cellStyle name="20% - Ênfase5 12" xfId="126"/>
    <cellStyle name="20% - Ênfase5 13" xfId="127"/>
    <cellStyle name="20% - Ênfase5 14" xfId="14"/>
    <cellStyle name="20% - Ênfase5 2" xfId="128"/>
    <cellStyle name="20% - Ênfase5 3" xfId="129"/>
    <cellStyle name="20% - Ênfase5 4" xfId="130"/>
    <cellStyle name="20% - Ênfase5 5" xfId="131"/>
    <cellStyle name="20% - Ênfase5 6" xfId="132"/>
    <cellStyle name="20% - Ênfase5 7" xfId="133"/>
    <cellStyle name="20% - Ênfase5 8" xfId="134"/>
    <cellStyle name="20% - Ênfase5 9" xfId="135"/>
    <cellStyle name="20% - Ênfase6 10" xfId="136"/>
    <cellStyle name="20% - Ênfase6 11" xfId="137"/>
    <cellStyle name="20% - Ênfase6 12" xfId="138"/>
    <cellStyle name="20% - Ênfase6 13" xfId="139"/>
    <cellStyle name="20% - Ênfase6 14" xfId="15"/>
    <cellStyle name="20% - Ênfase6 2" xfId="140"/>
    <cellStyle name="20% - Ênfase6 2 2" xfId="799"/>
    <cellStyle name="20% - Ênfase6 3" xfId="141"/>
    <cellStyle name="20% - Ênfase6 3 2" xfId="813"/>
    <cellStyle name="20% - Ênfase6 4" xfId="142"/>
    <cellStyle name="20% - Ênfase6 5" xfId="143"/>
    <cellStyle name="20% - Ênfase6 6" xfId="144"/>
    <cellStyle name="20% - Ênfase6 7" xfId="145"/>
    <cellStyle name="20% - Ênfase6 8" xfId="146"/>
    <cellStyle name="20% - Ênfase6 9" xfId="147"/>
    <cellStyle name="40% - Accent1" xfId="148"/>
    <cellStyle name="40% - Accent2" xfId="149"/>
    <cellStyle name="40% - Accent3" xfId="150"/>
    <cellStyle name="40% - Accent4" xfId="151"/>
    <cellStyle name="40% - Accent5" xfId="152"/>
    <cellStyle name="40% - Accent6" xfId="153"/>
    <cellStyle name="40% - Ênfase1 10" xfId="154"/>
    <cellStyle name="40% - Ênfase1 11" xfId="155"/>
    <cellStyle name="40% - Ênfase1 12" xfId="156"/>
    <cellStyle name="40% - Ênfase1 13" xfId="157"/>
    <cellStyle name="40% - Ênfase1 14" xfId="16"/>
    <cellStyle name="40% - Ênfase1 2" xfId="158"/>
    <cellStyle name="40% - Ênfase1 2 2" xfId="800"/>
    <cellStyle name="40% - Ênfase1 3" xfId="159"/>
    <cellStyle name="40% - Ênfase1 3 2" xfId="809"/>
    <cellStyle name="40% - Ênfase1 4" xfId="160"/>
    <cellStyle name="40% - Ênfase1 5" xfId="161"/>
    <cellStyle name="40% - Ênfase1 6" xfId="162"/>
    <cellStyle name="40% - Ênfase1 7" xfId="163"/>
    <cellStyle name="40% - Ênfase1 8" xfId="164"/>
    <cellStyle name="40% - Ênfase1 9" xfId="165"/>
    <cellStyle name="40% - Ênfase2 10" xfId="166"/>
    <cellStyle name="40% - Ênfase2 11" xfId="167"/>
    <cellStyle name="40% - Ênfase2 12" xfId="168"/>
    <cellStyle name="40% - Ênfase2 13" xfId="169"/>
    <cellStyle name="40% - Ênfase2 14" xfId="17"/>
    <cellStyle name="40% - Ênfase2 2" xfId="170"/>
    <cellStyle name="40% - Ênfase2 3" xfId="171"/>
    <cellStyle name="40% - Ênfase2 4" xfId="172"/>
    <cellStyle name="40% - Ênfase2 5" xfId="173"/>
    <cellStyle name="40% - Ênfase2 6" xfId="174"/>
    <cellStyle name="40% - Ênfase2 7" xfId="175"/>
    <cellStyle name="40% - Ênfase2 8" xfId="176"/>
    <cellStyle name="40% - Ênfase2 9" xfId="177"/>
    <cellStyle name="40% - Ênfase3 10" xfId="178"/>
    <cellStyle name="40% - Ênfase3 11" xfId="179"/>
    <cellStyle name="40% - Ênfase3 12" xfId="180"/>
    <cellStyle name="40% - Ênfase3 13" xfId="181"/>
    <cellStyle name="40% - Ênfase3 14" xfId="18"/>
    <cellStyle name="40% - Ênfase3 2" xfId="182"/>
    <cellStyle name="40% - Ênfase3 2 2" xfId="801"/>
    <cellStyle name="40% - Ênfase3 3" xfId="183"/>
    <cellStyle name="40% - Ênfase3 3 2" xfId="827"/>
    <cellStyle name="40% - Ênfase3 4" xfId="184"/>
    <cellStyle name="40% - Ênfase3 5" xfId="185"/>
    <cellStyle name="40% - Ênfase3 6" xfId="186"/>
    <cellStyle name="40% - Ênfase3 7" xfId="187"/>
    <cellStyle name="40% - Ênfase3 8" xfId="188"/>
    <cellStyle name="40% - Ênfase3 9" xfId="189"/>
    <cellStyle name="40% - Ênfase4 10" xfId="190"/>
    <cellStyle name="40% - Ênfase4 11" xfId="191"/>
    <cellStyle name="40% - Ênfase4 12" xfId="192"/>
    <cellStyle name="40% - Ênfase4 13" xfId="193"/>
    <cellStyle name="40% - Ênfase4 14" xfId="19"/>
    <cellStyle name="40% - Ênfase4 2" xfId="194"/>
    <cellStyle name="40% - Ênfase4 2 2" xfId="802"/>
    <cellStyle name="40% - Ênfase4 3" xfId="195"/>
    <cellStyle name="40% - Ênfase4 3 2" xfId="828"/>
    <cellStyle name="40% - Ênfase4 4" xfId="196"/>
    <cellStyle name="40% - Ênfase4 5" xfId="197"/>
    <cellStyle name="40% - Ênfase4 6" xfId="198"/>
    <cellStyle name="40% - Ênfase4 7" xfId="199"/>
    <cellStyle name="40% - Ênfase4 8" xfId="200"/>
    <cellStyle name="40% - Ênfase4 9" xfId="201"/>
    <cellStyle name="40% - Ênfase5 10" xfId="202"/>
    <cellStyle name="40% - Ênfase5 11" xfId="203"/>
    <cellStyle name="40% - Ênfase5 12" xfId="204"/>
    <cellStyle name="40% - Ênfase5 13" xfId="205"/>
    <cellStyle name="40% - Ênfase5 14" xfId="20"/>
    <cellStyle name="40% - Ênfase5 2" xfId="206"/>
    <cellStyle name="40% - Ênfase5 3" xfId="207"/>
    <cellStyle name="40% - Ênfase5 4" xfId="208"/>
    <cellStyle name="40% - Ênfase5 5" xfId="209"/>
    <cellStyle name="40% - Ênfase5 6" xfId="210"/>
    <cellStyle name="40% - Ênfase5 7" xfId="211"/>
    <cellStyle name="40% - Ênfase5 8" xfId="212"/>
    <cellStyle name="40% - Ênfase5 9" xfId="213"/>
    <cellStyle name="40% - Ênfase6 10" xfId="214"/>
    <cellStyle name="40% - Ênfase6 11" xfId="215"/>
    <cellStyle name="40% - Ênfase6 12" xfId="216"/>
    <cellStyle name="40% - Ênfase6 13" xfId="217"/>
    <cellStyle name="40% - Ênfase6 14" xfId="21"/>
    <cellStyle name="40% - Ênfase6 2" xfId="218"/>
    <cellStyle name="40% - Ênfase6 2 2" xfId="803"/>
    <cellStyle name="40% - Ênfase6 3" xfId="219"/>
    <cellStyle name="40% - Ênfase6 3 2" xfId="829"/>
    <cellStyle name="40% - Ênfase6 4" xfId="220"/>
    <cellStyle name="40% - Ênfase6 5" xfId="221"/>
    <cellStyle name="40% - Ênfase6 6" xfId="222"/>
    <cellStyle name="40% - Ênfase6 7" xfId="223"/>
    <cellStyle name="40% - Ênfase6 8" xfId="224"/>
    <cellStyle name="40% - Ênfase6 9" xfId="225"/>
    <cellStyle name="60% - Accent1" xfId="226"/>
    <cellStyle name="60% - Accent2" xfId="227"/>
    <cellStyle name="60% - Accent3" xfId="228"/>
    <cellStyle name="60% - Accent4" xfId="229"/>
    <cellStyle name="60% - Accent5" xfId="230"/>
    <cellStyle name="60% - Accent6" xfId="231"/>
    <cellStyle name="60% - Ênfase1 10" xfId="232"/>
    <cellStyle name="60% - Ênfase1 11" xfId="233"/>
    <cellStyle name="60% - Ênfase1 12" xfId="234"/>
    <cellStyle name="60% - Ênfase1 13" xfId="235"/>
    <cellStyle name="60% - Ênfase1 14" xfId="22"/>
    <cellStyle name="60% - Ênfase1 2" xfId="236"/>
    <cellStyle name="60% - Ênfase1 2 2" xfId="804"/>
    <cellStyle name="60% - Ênfase1 3" xfId="237"/>
    <cellStyle name="60% - Ênfase1 3 2" xfId="830"/>
    <cellStyle name="60% - Ênfase1 4" xfId="238"/>
    <cellStyle name="60% - Ênfase1 5" xfId="239"/>
    <cellStyle name="60% - Ênfase1 6" xfId="240"/>
    <cellStyle name="60% - Ênfase1 7" xfId="241"/>
    <cellStyle name="60% - Ênfase1 8" xfId="242"/>
    <cellStyle name="60% - Ênfase1 9" xfId="243"/>
    <cellStyle name="60% - Ênfase2 10" xfId="244"/>
    <cellStyle name="60% - Ênfase2 11" xfId="245"/>
    <cellStyle name="60% - Ênfase2 12" xfId="246"/>
    <cellStyle name="60% - Ênfase2 13" xfId="247"/>
    <cellStyle name="60% - Ênfase2 14" xfId="23"/>
    <cellStyle name="60% - Ênfase2 2" xfId="248"/>
    <cellStyle name="60% - Ênfase2 3" xfId="249"/>
    <cellStyle name="60% - Ênfase2 4" xfId="250"/>
    <cellStyle name="60% - Ênfase2 5" xfId="251"/>
    <cellStyle name="60% - Ênfase2 6" xfId="252"/>
    <cellStyle name="60% - Ênfase2 7" xfId="253"/>
    <cellStyle name="60% - Ênfase2 8" xfId="254"/>
    <cellStyle name="60% - Ênfase2 9" xfId="255"/>
    <cellStyle name="60% - Ênfase3 10" xfId="256"/>
    <cellStyle name="60% - Ênfase3 11" xfId="257"/>
    <cellStyle name="60% - Ênfase3 12" xfId="258"/>
    <cellStyle name="60% - Ênfase3 13" xfId="259"/>
    <cellStyle name="60% - Ênfase3 14" xfId="24"/>
    <cellStyle name="60% - Ênfase3 2" xfId="260"/>
    <cellStyle name="60% - Ênfase3 2 2" xfId="805"/>
    <cellStyle name="60% - Ênfase3 3" xfId="261"/>
    <cellStyle name="60% - Ênfase3 3 2" xfId="831"/>
    <cellStyle name="60% - Ênfase3 4" xfId="262"/>
    <cellStyle name="60% - Ênfase3 5" xfId="263"/>
    <cellStyle name="60% - Ênfase3 6" xfId="264"/>
    <cellStyle name="60% - Ênfase3 7" xfId="265"/>
    <cellStyle name="60% - Ênfase3 8" xfId="266"/>
    <cellStyle name="60% - Ênfase3 9" xfId="267"/>
    <cellStyle name="60% - Ênfase4 10" xfId="268"/>
    <cellStyle name="60% - Ênfase4 11" xfId="269"/>
    <cellStyle name="60% - Ênfase4 12" xfId="270"/>
    <cellStyle name="60% - Ênfase4 13" xfId="271"/>
    <cellStyle name="60% - Ênfase4 14" xfId="25"/>
    <cellStyle name="60% - Ênfase4 2" xfId="272"/>
    <cellStyle name="60% - Ênfase4 2 2" xfId="806"/>
    <cellStyle name="60% - Ênfase4 3" xfId="273"/>
    <cellStyle name="60% - Ênfase4 3 2" xfId="832"/>
    <cellStyle name="60% - Ênfase4 4" xfId="274"/>
    <cellStyle name="60% - Ênfase4 5" xfId="275"/>
    <cellStyle name="60% - Ênfase4 6" xfId="276"/>
    <cellStyle name="60% - Ênfase4 7" xfId="277"/>
    <cellStyle name="60% - Ênfase4 8" xfId="278"/>
    <cellStyle name="60% - Ênfase4 9" xfId="279"/>
    <cellStyle name="60% - Ênfase5 10" xfId="280"/>
    <cellStyle name="60% - Ênfase5 11" xfId="281"/>
    <cellStyle name="60% - Ênfase5 12" xfId="282"/>
    <cellStyle name="60% - Ênfase5 13" xfId="283"/>
    <cellStyle name="60% - Ênfase5 14" xfId="26"/>
    <cellStyle name="60% - Ênfase5 2" xfId="284"/>
    <cellStyle name="60% - Ênfase5 3" xfId="285"/>
    <cellStyle name="60% - Ênfase5 4" xfId="286"/>
    <cellStyle name="60% - Ênfase5 5" xfId="287"/>
    <cellStyle name="60% - Ênfase5 6" xfId="288"/>
    <cellStyle name="60% - Ênfase5 7" xfId="289"/>
    <cellStyle name="60% - Ênfase5 8" xfId="290"/>
    <cellStyle name="60% - Ênfase5 9" xfId="291"/>
    <cellStyle name="60% - Ênfase6 10" xfId="292"/>
    <cellStyle name="60% - Ênfase6 11" xfId="293"/>
    <cellStyle name="60% - Ênfase6 12" xfId="294"/>
    <cellStyle name="60% - Ênfase6 13" xfId="295"/>
    <cellStyle name="60% - Ênfase6 14" xfId="27"/>
    <cellStyle name="60% - Ênfase6 2" xfId="296"/>
    <cellStyle name="60% - Ênfase6 2 2" xfId="807"/>
    <cellStyle name="60% - Ênfase6 3" xfId="297"/>
    <cellStyle name="60% - Ênfase6 3 2" xfId="833"/>
    <cellStyle name="60% - Ênfase6 4" xfId="298"/>
    <cellStyle name="60% - Ênfase6 5" xfId="299"/>
    <cellStyle name="60% - Ênfase6 6" xfId="300"/>
    <cellStyle name="60% - Ênfase6 7" xfId="301"/>
    <cellStyle name="60% - Ênfase6 8" xfId="302"/>
    <cellStyle name="60% - Ênfase6 9" xfId="303"/>
    <cellStyle name="Accent1" xfId="304"/>
    <cellStyle name="Accent2" xfId="305"/>
    <cellStyle name="Accent3" xfId="306"/>
    <cellStyle name="Accent4" xfId="307"/>
    <cellStyle name="Accent5" xfId="308"/>
    <cellStyle name="Accent6" xfId="309"/>
    <cellStyle name="Bad" xfId="310"/>
    <cellStyle name="Bom 10" xfId="311"/>
    <cellStyle name="Bom 11" xfId="312"/>
    <cellStyle name="Bom 12" xfId="313"/>
    <cellStyle name="Bom 13" xfId="314"/>
    <cellStyle name="Bom 14" xfId="28"/>
    <cellStyle name="Bom 2" xfId="315"/>
    <cellStyle name="Bom 3" xfId="316"/>
    <cellStyle name="Bom 4" xfId="317"/>
    <cellStyle name="Bom 5" xfId="318"/>
    <cellStyle name="Bom 6" xfId="319"/>
    <cellStyle name="Bom 7" xfId="320"/>
    <cellStyle name="Bom 8" xfId="321"/>
    <cellStyle name="Bom 9" xfId="322"/>
    <cellStyle name="Calculation" xfId="323"/>
    <cellStyle name="Calculation 2" xfId="953"/>
    <cellStyle name="Calculation 3" xfId="980"/>
    <cellStyle name="Calculation 4" xfId="1196"/>
    <cellStyle name="Calculation 5" xfId="1300"/>
    <cellStyle name="Cálculo 10" xfId="324"/>
    <cellStyle name="Cálculo 10 2" xfId="954"/>
    <cellStyle name="Cálculo 10 3" xfId="979"/>
    <cellStyle name="Cálculo 10 4" xfId="1197"/>
    <cellStyle name="Cálculo 10 5" xfId="1343"/>
    <cellStyle name="Cálculo 11" xfId="325"/>
    <cellStyle name="Cálculo 11 2" xfId="955"/>
    <cellStyle name="Cálculo 11 3" xfId="978"/>
    <cellStyle name="Cálculo 11 4" xfId="1198"/>
    <cellStyle name="Cálculo 11 5" xfId="1167"/>
    <cellStyle name="Cálculo 12" xfId="326"/>
    <cellStyle name="Cálculo 12 2" xfId="956"/>
    <cellStyle name="Cálculo 12 3" xfId="872"/>
    <cellStyle name="Cálculo 12 4" xfId="1199"/>
    <cellStyle name="Cálculo 12 5" xfId="1192"/>
    <cellStyle name="Cálculo 13" xfId="327"/>
    <cellStyle name="Cálculo 13 2" xfId="957"/>
    <cellStyle name="Cálculo 13 3" xfId="977"/>
    <cellStyle name="Cálculo 13 4" xfId="1200"/>
    <cellStyle name="Cálculo 13 5" xfId="1285"/>
    <cellStyle name="Cálculo 14" xfId="1135"/>
    <cellStyle name="Cálculo 15" xfId="1148"/>
    <cellStyle name="Cálculo 16" xfId="1340"/>
    <cellStyle name="Cálculo 17" xfId="29"/>
    <cellStyle name="Cálculo 2" xfId="328"/>
    <cellStyle name="Cálculo 2 2" xfId="808"/>
    <cellStyle name="Cálculo 2 2 2" xfId="1119"/>
    <cellStyle name="Cálculo 2 2 3" xfId="1136"/>
    <cellStyle name="Cálculo 2 2 4" xfId="1316"/>
    <cellStyle name="Cálculo 2 2 5" xfId="1253"/>
    <cellStyle name="Cálculo 2 3" xfId="958"/>
    <cellStyle name="Cálculo 2 4" xfId="890"/>
    <cellStyle name="Cálculo 2 5" xfId="1201"/>
    <cellStyle name="Cálculo 2 6" xfId="1279"/>
    <cellStyle name="Cálculo 3" xfId="329"/>
    <cellStyle name="Cálculo 3 2" xfId="834"/>
    <cellStyle name="Cálculo 3 2 2" xfId="1124"/>
    <cellStyle name="Cálculo 3 2 3" xfId="1140"/>
    <cellStyle name="Cálculo 3 2 4" xfId="1325"/>
    <cellStyle name="Cálculo 3 2 5" xfId="1342"/>
    <cellStyle name="Cálculo 3 3" xfId="959"/>
    <cellStyle name="Cálculo 3 4" xfId="893"/>
    <cellStyle name="Cálculo 3 5" xfId="1202"/>
    <cellStyle name="Cálculo 3 6" xfId="1173"/>
    <cellStyle name="Cálculo 4" xfId="330"/>
    <cellStyle name="Cálculo 4 2" xfId="960"/>
    <cellStyle name="Cálculo 4 3" xfId="976"/>
    <cellStyle name="Cálculo 4 4" xfId="1203"/>
    <cellStyle name="Cálculo 4 5" xfId="1212"/>
    <cellStyle name="Cálculo 5" xfId="331"/>
    <cellStyle name="Cálculo 5 2" xfId="961"/>
    <cellStyle name="Cálculo 5 3" xfId="975"/>
    <cellStyle name="Cálculo 5 4" xfId="1204"/>
    <cellStyle name="Cálculo 5 5" xfId="1178"/>
    <cellStyle name="Cálculo 6" xfId="332"/>
    <cellStyle name="Cálculo 6 2" xfId="962"/>
    <cellStyle name="Cálculo 6 3" xfId="974"/>
    <cellStyle name="Cálculo 6 4" xfId="1205"/>
    <cellStyle name="Cálculo 6 5" xfId="1281"/>
    <cellStyle name="Cálculo 7" xfId="333"/>
    <cellStyle name="Cálculo 7 2" xfId="963"/>
    <cellStyle name="Cálculo 7 3" xfId="973"/>
    <cellStyle name="Cálculo 7 4" xfId="1206"/>
    <cellStyle name="Cálculo 7 5" xfId="1284"/>
    <cellStyle name="Cálculo 8" xfId="334"/>
    <cellStyle name="Cálculo 8 2" xfId="964"/>
    <cellStyle name="Cálculo 8 3" xfId="972"/>
    <cellStyle name="Cálculo 8 4" xfId="1207"/>
    <cellStyle name="Cálculo 8 5" xfId="1225"/>
    <cellStyle name="Cálculo 9" xfId="335"/>
    <cellStyle name="Cálculo 9 2" xfId="965"/>
    <cellStyle name="Cálculo 9 3" xfId="971"/>
    <cellStyle name="Cálculo 9 4" xfId="1208"/>
    <cellStyle name="Cálculo 9 5" xfId="1210"/>
    <cellStyle name="Célula de Verificação 10" xfId="336"/>
    <cellStyle name="Célula de Verificação 11" xfId="337"/>
    <cellStyle name="Célula de Verificação 12" xfId="338"/>
    <cellStyle name="Célula de Verificação 13" xfId="339"/>
    <cellStyle name="Célula de Verificação 14" xfId="30"/>
    <cellStyle name="Célula de Verificação 2" xfId="340"/>
    <cellStyle name="Célula de Verificação 3" xfId="341"/>
    <cellStyle name="Célula de Verificação 4" xfId="342"/>
    <cellStyle name="Célula de Verificação 5" xfId="343"/>
    <cellStyle name="Célula de Verificação 6" xfId="344"/>
    <cellStyle name="Célula de Verificação 7" xfId="345"/>
    <cellStyle name="Célula de Verificação 8" xfId="346"/>
    <cellStyle name="Célula de Verificação 9" xfId="347"/>
    <cellStyle name="Célula Vinculada 10" xfId="348"/>
    <cellStyle name="Célula Vinculada 11" xfId="349"/>
    <cellStyle name="Célula Vinculada 12" xfId="350"/>
    <cellStyle name="Célula Vinculada 13" xfId="351"/>
    <cellStyle name="Célula Vinculada 14" xfId="31"/>
    <cellStyle name="Célula Vinculada 2" xfId="352"/>
    <cellStyle name="Célula Vinculada 3" xfId="353"/>
    <cellStyle name="Célula Vinculada 4" xfId="354"/>
    <cellStyle name="Célula Vinculada 5" xfId="355"/>
    <cellStyle name="Célula Vinculada 6" xfId="356"/>
    <cellStyle name="Célula Vinculada 7" xfId="357"/>
    <cellStyle name="Célula Vinculada 8" xfId="358"/>
    <cellStyle name="Célula Vinculada 9" xfId="359"/>
    <cellStyle name="Check Cell" xfId="360"/>
    <cellStyle name="DC_DESCRICAO" xfId="56"/>
    <cellStyle name="DC_OBSERVACAO" xfId="1"/>
    <cellStyle name="DC_TABELA" xfId="2"/>
    <cellStyle name="DC_TABELA_CAMPO" xfId="3"/>
    <cellStyle name="DC_TITULO" xfId="4"/>
    <cellStyle name="Ênfase1 10" xfId="361"/>
    <cellStyle name="Ênfase1 11" xfId="362"/>
    <cellStyle name="Ênfase1 12" xfId="363"/>
    <cellStyle name="Ênfase1 13" xfId="364"/>
    <cellStyle name="Ênfase1 14" xfId="32"/>
    <cellStyle name="Ênfase1 2" xfId="365"/>
    <cellStyle name="Ênfase1 2 2" xfId="810"/>
    <cellStyle name="Ênfase1 3" xfId="366"/>
    <cellStyle name="Ênfase1 3 2" xfId="835"/>
    <cellStyle name="Ênfase1 4" xfId="367"/>
    <cellStyle name="Ênfase1 5" xfId="368"/>
    <cellStyle name="Ênfase1 6" xfId="369"/>
    <cellStyle name="Ênfase1 7" xfId="370"/>
    <cellStyle name="Ênfase1 8" xfId="371"/>
    <cellStyle name="Ênfase1 9" xfId="372"/>
    <cellStyle name="Ênfase2 10" xfId="373"/>
    <cellStyle name="Ênfase2 11" xfId="374"/>
    <cellStyle name="Ênfase2 12" xfId="375"/>
    <cellStyle name="Ênfase2 13" xfId="376"/>
    <cellStyle name="Ênfase2 14" xfId="33"/>
    <cellStyle name="Ênfase2 2" xfId="377"/>
    <cellStyle name="Ênfase2 3" xfId="378"/>
    <cellStyle name="Ênfase2 4" xfId="379"/>
    <cellStyle name="Ênfase2 5" xfId="380"/>
    <cellStyle name="Ênfase2 6" xfId="381"/>
    <cellStyle name="Ênfase2 7" xfId="382"/>
    <cellStyle name="Ênfase2 8" xfId="383"/>
    <cellStyle name="Ênfase2 9" xfId="384"/>
    <cellStyle name="Ênfase3 10" xfId="385"/>
    <cellStyle name="Ênfase3 11" xfId="386"/>
    <cellStyle name="Ênfase3 12" xfId="387"/>
    <cellStyle name="Ênfase3 13" xfId="388"/>
    <cellStyle name="Ênfase3 14" xfId="34"/>
    <cellStyle name="Ênfase3 2" xfId="389"/>
    <cellStyle name="Ênfase3 3" xfId="390"/>
    <cellStyle name="Ênfase3 4" xfId="391"/>
    <cellStyle name="Ênfase3 5" xfId="392"/>
    <cellStyle name="Ênfase3 6" xfId="393"/>
    <cellStyle name="Ênfase3 7" xfId="394"/>
    <cellStyle name="Ênfase3 8" xfId="395"/>
    <cellStyle name="Ênfase3 9" xfId="396"/>
    <cellStyle name="Ênfase4 10" xfId="397"/>
    <cellStyle name="Ênfase4 11" xfId="398"/>
    <cellStyle name="Ênfase4 12" xfId="399"/>
    <cellStyle name="Ênfase4 13" xfId="400"/>
    <cellStyle name="Ênfase4 14" xfId="35"/>
    <cellStyle name="Ênfase4 2" xfId="401"/>
    <cellStyle name="Ênfase4 2 2" xfId="811"/>
    <cellStyle name="Ênfase4 3" xfId="402"/>
    <cellStyle name="Ênfase4 3 2" xfId="836"/>
    <cellStyle name="Ênfase4 4" xfId="403"/>
    <cellStyle name="Ênfase4 5" xfId="404"/>
    <cellStyle name="Ênfase4 6" xfId="405"/>
    <cellStyle name="Ênfase4 7" xfId="406"/>
    <cellStyle name="Ênfase4 8" xfId="407"/>
    <cellStyle name="Ênfase4 9" xfId="408"/>
    <cellStyle name="Ênfase5 10" xfId="409"/>
    <cellStyle name="Ênfase5 11" xfId="410"/>
    <cellStyle name="Ênfase5 12" xfId="411"/>
    <cellStyle name="Ênfase5 13" xfId="412"/>
    <cellStyle name="Ênfase5 14" xfId="36"/>
    <cellStyle name="Ênfase5 2" xfId="413"/>
    <cellStyle name="Ênfase5 3" xfId="414"/>
    <cellStyle name="Ênfase5 4" xfId="415"/>
    <cellStyle name="Ênfase5 5" xfId="416"/>
    <cellStyle name="Ênfase5 6" xfId="417"/>
    <cellStyle name="Ênfase5 7" xfId="418"/>
    <cellStyle name="Ênfase5 8" xfId="419"/>
    <cellStyle name="Ênfase5 9" xfId="420"/>
    <cellStyle name="Ênfase6 10" xfId="421"/>
    <cellStyle name="Ênfase6 11" xfId="422"/>
    <cellStyle name="Ênfase6 12" xfId="423"/>
    <cellStyle name="Ênfase6 13" xfId="424"/>
    <cellStyle name="Ênfase6 14" xfId="37"/>
    <cellStyle name="Ênfase6 2" xfId="425"/>
    <cellStyle name="Ênfase6 3" xfId="426"/>
    <cellStyle name="Ênfase6 4" xfId="427"/>
    <cellStyle name="Ênfase6 5" xfId="428"/>
    <cellStyle name="Ênfase6 6" xfId="429"/>
    <cellStyle name="Ênfase6 7" xfId="430"/>
    <cellStyle name="Ênfase6 8" xfId="431"/>
    <cellStyle name="Ênfase6 9" xfId="432"/>
    <cellStyle name="Entrada 10" xfId="433"/>
    <cellStyle name="Entrada 10 2" xfId="981"/>
    <cellStyle name="Entrada 10 3" xfId="952"/>
    <cellStyle name="Entrada 10 4" xfId="1228"/>
    <cellStyle name="Entrada 10 5" xfId="1244"/>
    <cellStyle name="Entrada 11" xfId="434"/>
    <cellStyle name="Entrada 11 2" xfId="982"/>
    <cellStyle name="Entrada 11 3" xfId="951"/>
    <cellStyle name="Entrada 11 4" xfId="1229"/>
    <cellStyle name="Entrada 11 5" xfId="1213"/>
    <cellStyle name="Entrada 12" xfId="435"/>
    <cellStyle name="Entrada 12 2" xfId="983"/>
    <cellStyle name="Entrada 12 3" xfId="950"/>
    <cellStyle name="Entrada 12 4" xfId="1230"/>
    <cellStyle name="Entrada 12 5" xfId="1157"/>
    <cellStyle name="Entrada 13" xfId="436"/>
    <cellStyle name="Entrada 13 2" xfId="984"/>
    <cellStyle name="Entrada 13 3" xfId="949"/>
    <cellStyle name="Entrada 13 4" xfId="1231"/>
    <cellStyle name="Entrada 13 5" xfId="1301"/>
    <cellStyle name="Entrada 14" xfId="1130"/>
    <cellStyle name="Entrada 15" xfId="1144"/>
    <cellStyle name="Entrada 16" xfId="1297"/>
    <cellStyle name="Entrada 17" xfId="38"/>
    <cellStyle name="Entrada 2" xfId="437"/>
    <cellStyle name="Entrada 2 2" xfId="812"/>
    <cellStyle name="Entrada 2 2 2" xfId="1121"/>
    <cellStyle name="Entrada 2 2 3" xfId="1137"/>
    <cellStyle name="Entrada 2 2 4" xfId="1318"/>
    <cellStyle name="Entrada 2 2 5" xfId="1183"/>
    <cellStyle name="Entrada 2 3" xfId="985"/>
    <cellStyle name="Entrada 2 4" xfId="891"/>
    <cellStyle name="Entrada 2 5" xfId="1232"/>
    <cellStyle name="Entrada 2 6" xfId="1250"/>
    <cellStyle name="Entrada 3" xfId="438"/>
    <cellStyle name="Entrada 3 2" xfId="837"/>
    <cellStyle name="Entrada 3 2 2" xfId="1126"/>
    <cellStyle name="Entrada 3 2 3" xfId="1141"/>
    <cellStyle name="Entrada 3 2 4" xfId="1327"/>
    <cellStyle name="Entrada 3 2 5" xfId="1304"/>
    <cellStyle name="Entrada 3 3" xfId="986"/>
    <cellStyle name="Entrada 3 4" xfId="895"/>
    <cellStyle name="Entrada 3 5" xfId="1233"/>
    <cellStyle name="Entrada 3 6" xfId="1177"/>
    <cellStyle name="Entrada 4" xfId="439"/>
    <cellStyle name="Entrada 4 2" xfId="987"/>
    <cellStyle name="Entrada 4 3" xfId="948"/>
    <cellStyle name="Entrada 4 4" xfId="1234"/>
    <cellStyle name="Entrada 4 5" xfId="1211"/>
    <cellStyle name="Entrada 5" xfId="440"/>
    <cellStyle name="Entrada 5 2" xfId="988"/>
    <cellStyle name="Entrada 5 3" xfId="947"/>
    <cellStyle name="Entrada 5 4" xfId="1235"/>
    <cellStyle name="Entrada 5 5" xfId="1156"/>
    <cellStyle name="Entrada 6" xfId="441"/>
    <cellStyle name="Entrada 6 2" xfId="989"/>
    <cellStyle name="Entrada 6 3" xfId="946"/>
    <cellStyle name="Entrada 6 4" xfId="1236"/>
    <cellStyle name="Entrada 6 5" xfId="1288"/>
    <cellStyle name="Entrada 7" xfId="442"/>
    <cellStyle name="Entrada 7 2" xfId="990"/>
    <cellStyle name="Entrada 7 3" xfId="945"/>
    <cellStyle name="Entrada 7 4" xfId="1237"/>
    <cellStyle name="Entrada 7 5" xfId="1214"/>
    <cellStyle name="Entrada 8" xfId="443"/>
    <cellStyle name="Entrada 8 2" xfId="991"/>
    <cellStyle name="Entrada 8 3" xfId="944"/>
    <cellStyle name="Entrada 8 4" xfId="1238"/>
    <cellStyle name="Entrada 8 5" xfId="1215"/>
    <cellStyle name="Entrada 9" xfId="444"/>
    <cellStyle name="Entrada 9 2" xfId="992"/>
    <cellStyle name="Entrada 9 3" xfId="943"/>
    <cellStyle name="Entrada 9 4" xfId="1239"/>
    <cellStyle name="Entrada 9 5" xfId="1216"/>
    <cellStyle name="Estilo 1" xfId="39"/>
    <cellStyle name="Estilo 1 2" xfId="792"/>
    <cellStyle name="Estilo 1 3" xfId="846"/>
    <cellStyle name="Estilo 1 3 2" xfId="1056"/>
    <cellStyle name="Estilo 1 3 3" xfId="1166"/>
    <cellStyle name="Estilo 1 4" xfId="848"/>
    <cellStyle name="Estilo 1 5" xfId="849"/>
    <cellStyle name="Estilo 1 6" xfId="851"/>
    <cellStyle name="Estilo 1 7" xfId="1055"/>
    <cellStyle name="Estilo 1 8" xfId="1054"/>
    <cellStyle name="Euro" xfId="445"/>
    <cellStyle name="Euro 10" xfId="446"/>
    <cellStyle name="Euro 11" xfId="447"/>
    <cellStyle name="Euro 12" xfId="448"/>
    <cellStyle name="Euro 2" xfId="449"/>
    <cellStyle name="Euro 2 2" xfId="450"/>
    <cellStyle name="Euro 3" xfId="451"/>
    <cellStyle name="Euro 4" xfId="452"/>
    <cellStyle name="Euro 5" xfId="453"/>
    <cellStyle name="Euro 6" xfId="454"/>
    <cellStyle name="Euro 7" xfId="455"/>
    <cellStyle name="Euro 8" xfId="456"/>
    <cellStyle name="Euro 9" xfId="457"/>
    <cellStyle name="Explanatory Text" xfId="458"/>
    <cellStyle name="Good" xfId="459"/>
    <cellStyle name="Heading 1" xfId="460"/>
    <cellStyle name="Heading 2" xfId="461"/>
    <cellStyle name="Heading 3" xfId="462"/>
    <cellStyle name="Heading 3 2" xfId="1311"/>
    <cellStyle name="Heading 4" xfId="463"/>
    <cellStyle name="Hyperlink" xfId="1159"/>
    <cellStyle name="Hyperlink 2" xfId="793"/>
    <cellStyle name="Incorreto 10" xfId="464"/>
    <cellStyle name="Incorreto 11" xfId="465"/>
    <cellStyle name="Incorreto 12" xfId="466"/>
    <cellStyle name="Incorreto 13" xfId="467"/>
    <cellStyle name="Incorreto 14" xfId="40"/>
    <cellStyle name="Incorreto 2" xfId="468"/>
    <cellStyle name="Incorreto 3" xfId="469"/>
    <cellStyle name="Incorreto 4" xfId="470"/>
    <cellStyle name="Incorreto 5" xfId="471"/>
    <cellStyle name="Incorreto 6" xfId="472"/>
    <cellStyle name="Incorreto 7" xfId="473"/>
    <cellStyle name="Incorreto 8" xfId="474"/>
    <cellStyle name="Incorreto 9" xfId="475"/>
    <cellStyle name="Indefinido" xfId="41"/>
    <cellStyle name="Input" xfId="476"/>
    <cellStyle name="Input 2" xfId="994"/>
    <cellStyle name="Input 3" xfId="942"/>
    <cellStyle name="Input 4" xfId="1247"/>
    <cellStyle name="Input 5" xfId="1251"/>
    <cellStyle name="Linked Cell" xfId="477"/>
    <cellStyle name="Moeda 2" xfId="1132"/>
    <cellStyle name="Neutra 10" xfId="478"/>
    <cellStyle name="Neutra 11" xfId="479"/>
    <cellStyle name="Neutra 12" xfId="480"/>
    <cellStyle name="Neutra 13" xfId="481"/>
    <cellStyle name="Neutra 14" xfId="42"/>
    <cellStyle name="Neutra 2" xfId="482"/>
    <cellStyle name="Neutra 3" xfId="483"/>
    <cellStyle name="Neutra 4" xfId="484"/>
    <cellStyle name="Neutra 5" xfId="485"/>
    <cellStyle name="Neutra 6" xfId="486"/>
    <cellStyle name="Neutra 7" xfId="487"/>
    <cellStyle name="Neutra 8" xfId="488"/>
    <cellStyle name="Neutra 9" xfId="489"/>
    <cellStyle name="Neutral" xfId="490"/>
    <cellStyle name="Normal" xfId="0" builtinId="0"/>
    <cellStyle name="Normal 10" xfId="491"/>
    <cellStyle name="Normal 11" xfId="492"/>
    <cellStyle name="Normal 12" xfId="493"/>
    <cellStyle name="Normal 13" xfId="494"/>
    <cellStyle name="Normal 14" xfId="670"/>
    <cellStyle name="Normal 15" xfId="672"/>
    <cellStyle name="Normal 15 2" xfId="1075"/>
    <cellStyle name="Normal 15 3" xfId="1291"/>
    <cellStyle name="Normal 16" xfId="675"/>
    <cellStyle name="Normal 16 2" xfId="1077"/>
    <cellStyle name="Normal 16 3" xfId="1293"/>
    <cellStyle name="Normal 17" xfId="677"/>
    <cellStyle name="Normal 17 2" xfId="1079"/>
    <cellStyle name="Normal 17 3" xfId="1295"/>
    <cellStyle name="Normal 18" xfId="861"/>
    <cellStyle name="Normal 18 2" xfId="1110"/>
    <cellStyle name="Normal 18 3" xfId="1332"/>
    <cellStyle name="Normal 19" xfId="863"/>
    <cellStyle name="Normal 19 2" xfId="1112"/>
    <cellStyle name="Normal 19 3" xfId="1334"/>
    <cellStyle name="Normal 2" xfId="7"/>
    <cellStyle name="Normal 2 10" xfId="698"/>
    <cellStyle name="Normal 2 11" xfId="700"/>
    <cellStyle name="Normal 2 12" xfId="702"/>
    <cellStyle name="Normal 2 13" xfId="705"/>
    <cellStyle name="Normal 2 14" xfId="708"/>
    <cellStyle name="Normal 2 15" xfId="711"/>
    <cellStyle name="Normal 2 16" xfId="714"/>
    <cellStyle name="Normal 2 17" xfId="717"/>
    <cellStyle name="Normal 2 18" xfId="720"/>
    <cellStyle name="Normal 2 19" xfId="723"/>
    <cellStyle name="Normal 2 2" xfId="55"/>
    <cellStyle name="Normal 2 2 2" xfId="681"/>
    <cellStyle name="Normal 2 2 2 2" xfId="682"/>
    <cellStyle name="Normal 2 20" xfId="726"/>
    <cellStyle name="Normal 2 21" xfId="729"/>
    <cellStyle name="Normal 2 22" xfId="732"/>
    <cellStyle name="Normal 2 23" xfId="735"/>
    <cellStyle name="Normal 2 24" xfId="738"/>
    <cellStyle name="Normal 2 25" xfId="741"/>
    <cellStyle name="Normal 2 26" xfId="744"/>
    <cellStyle name="Normal 2 27" xfId="747"/>
    <cellStyle name="Normal 2 28" xfId="750"/>
    <cellStyle name="Normal 2 29" xfId="753"/>
    <cellStyle name="Normal 2 3" xfId="674"/>
    <cellStyle name="Normal 2 3 2" xfId="684"/>
    <cellStyle name="Normal 2 30" xfId="757"/>
    <cellStyle name="Normal 2 31" xfId="761"/>
    <cellStyle name="Normal 2 32" xfId="764"/>
    <cellStyle name="Normal 2 33" xfId="767"/>
    <cellStyle name="Normal 2 34" xfId="770"/>
    <cellStyle name="Normal 2 35" xfId="774"/>
    <cellStyle name="Normal 2 36" xfId="778"/>
    <cellStyle name="Normal 2 37" xfId="782"/>
    <cellStyle name="Normal 2 38" xfId="786"/>
    <cellStyle name="Normal 2 39" xfId="788"/>
    <cellStyle name="Normal 2 4" xfId="679"/>
    <cellStyle name="Normal 2 4 2" xfId="686"/>
    <cellStyle name="Normal 2 4 3" xfId="1081"/>
    <cellStyle name="Normal 2 40" xfId="790"/>
    <cellStyle name="Normal 2 41" xfId="875"/>
    <cellStyle name="Normal 2 42" xfId="1161"/>
    <cellStyle name="Normal 2 43" xfId="1194"/>
    <cellStyle name="Normal 2 44" xfId="54"/>
    <cellStyle name="Normal 2 5" xfId="688"/>
    <cellStyle name="Normal 2 6" xfId="690"/>
    <cellStyle name="Normal 2 7" xfId="692"/>
    <cellStyle name="Normal 2 8" xfId="694"/>
    <cellStyle name="Normal 2 9" xfId="696"/>
    <cellStyle name="Normal 20" xfId="865"/>
    <cellStyle name="Normal 21" xfId="1150"/>
    <cellStyle name="Normal 22" xfId="1351"/>
    <cellStyle name="Normal 23" xfId="1355"/>
    <cellStyle name="Normal 24" xfId="1356"/>
    <cellStyle name="Normal 25" xfId="1358"/>
    <cellStyle name="Normal 26" xfId="1359"/>
    <cellStyle name="Normal 27" xfId="1360"/>
    <cellStyle name="Normal 3" xfId="8"/>
    <cellStyle name="Normal 3 10" xfId="780"/>
    <cellStyle name="Normal 3 10 2" xfId="1103"/>
    <cellStyle name="Normal 3 11" xfId="876"/>
    <cellStyle name="Normal 3 12" xfId="1162"/>
    <cellStyle name="Normal 3 13" xfId="57"/>
    <cellStyle name="Normal 3 2" xfId="683"/>
    <cellStyle name="Normal 3 2 2" xfId="751"/>
    <cellStyle name="Normal 3 2 2 2" xfId="825"/>
    <cellStyle name="Normal 3 2 2 3" xfId="1087"/>
    <cellStyle name="Normal 3 2 3" xfId="859"/>
    <cellStyle name="Normal 3 2 4" xfId="1282"/>
    <cellStyle name="Normal 3 3" xfId="755"/>
    <cellStyle name="Normal 3 3 2" xfId="854"/>
    <cellStyle name="Normal 3 3 3" xfId="860"/>
    <cellStyle name="Normal 3 3 4" xfId="1089"/>
    <cellStyle name="Normal 3 4" xfId="759"/>
    <cellStyle name="Normal 3 4 2" xfId="1091"/>
    <cellStyle name="Normal 3 5" xfId="762"/>
    <cellStyle name="Normal 3 5 2" xfId="1093"/>
    <cellStyle name="Normal 3 6" xfId="765"/>
    <cellStyle name="Normal 3 6 2" xfId="1095"/>
    <cellStyle name="Normal 3 7" xfId="768"/>
    <cellStyle name="Normal 3 7 2" xfId="1097"/>
    <cellStyle name="Normal 3 8" xfId="772"/>
    <cellStyle name="Normal 3 8 2" xfId="1099"/>
    <cellStyle name="Normal 3 9" xfId="776"/>
    <cellStyle name="Normal 3 9 2" xfId="1101"/>
    <cellStyle name="Normal 4" xfId="59"/>
    <cellStyle name="Normal 4 2" xfId="784"/>
    <cellStyle name="Normal 4 3" xfId="878"/>
    <cellStyle name="Normal 4 4" xfId="1164"/>
    <cellStyle name="Normal 5" xfId="495"/>
    <cellStyle name="Normal 6" xfId="496"/>
    <cellStyle name="Normal 7" xfId="497"/>
    <cellStyle name="Normal 8" xfId="498"/>
    <cellStyle name="Normal 9" xfId="499"/>
    <cellStyle name="Normal_DR0100LS" xfId="5"/>
    <cellStyle name="Nota 10" xfId="500"/>
    <cellStyle name="Nota 10 2" xfId="995"/>
    <cellStyle name="Nota 10 3" xfId="871"/>
    <cellStyle name="Nota 10 4" xfId="1107"/>
    <cellStyle name="Nota 10 5" xfId="1217"/>
    <cellStyle name="Nota 11" xfId="501"/>
    <cellStyle name="Nota 11 2" xfId="996"/>
    <cellStyle name="Nota 11 3" xfId="941"/>
    <cellStyle name="Nota 11 4" xfId="1120"/>
    <cellStyle name="Nota 11 5" xfId="1241"/>
    <cellStyle name="Nota 12" xfId="502"/>
    <cellStyle name="Nota 12 2" xfId="997"/>
    <cellStyle name="Nota 12 3" xfId="940"/>
    <cellStyle name="Nota 12 4" xfId="894"/>
    <cellStyle name="Nota 12 5" xfId="1245"/>
    <cellStyle name="Nota 13" xfId="503"/>
    <cellStyle name="Nota 13 2" xfId="998"/>
    <cellStyle name="Nota 13 3" xfId="939"/>
    <cellStyle name="Nota 13 4" xfId="867"/>
    <cellStyle name="Nota 13 5" xfId="1252"/>
    <cellStyle name="Nota 14" xfId="873"/>
    <cellStyle name="Nota 15" xfId="1131"/>
    <cellStyle name="Nota 16" xfId="1145"/>
    <cellStyle name="Nota 17" xfId="1149"/>
    <cellStyle name="Nota 18" xfId="1188"/>
    <cellStyle name="Nota 19" xfId="43"/>
    <cellStyle name="Nota 2" xfId="504"/>
    <cellStyle name="Nota 2 2" xfId="816"/>
    <cellStyle name="Nota 2 2 2" xfId="1051"/>
    <cellStyle name="Nota 2 2 3" xfId="1114"/>
    <cellStyle name="Nota 2 2 4" xfId="1084"/>
    <cellStyle name="Nota 2 2 5" xfId="1320"/>
    <cellStyle name="Nota 2 2 6" xfId="1172"/>
    <cellStyle name="Nota 2 2 7" xfId="1350"/>
    <cellStyle name="Nota 2 3" xfId="1052"/>
    <cellStyle name="Nota 2 3 2" xfId="1115"/>
    <cellStyle name="Nota 2 3 3" xfId="1085"/>
    <cellStyle name="Nota 2 3 4" xfId="1189"/>
    <cellStyle name="Nota 2 4" xfId="868"/>
    <cellStyle name="Nota 2 5" xfId="1168"/>
    <cellStyle name="Nota 3" xfId="505"/>
    <cellStyle name="Nota 3 2" xfId="838"/>
    <cellStyle name="Nota 3 2 2" xfId="1116"/>
    <cellStyle name="Nota 3 2 3" xfId="1082"/>
    <cellStyle name="Nota 3 2 4" xfId="1310"/>
    <cellStyle name="Nota 3 2 5" xfId="1280"/>
    <cellStyle name="Nota 3 3" xfId="1049"/>
    <cellStyle name="Nota 3 3 2" xfId="1117"/>
    <cellStyle name="Nota 3 3 3" xfId="1083"/>
    <cellStyle name="Nota 3 3 4" xfId="1271"/>
    <cellStyle name="Nota 3 3 5" xfId="1170"/>
    <cellStyle name="Nota 3 4" xfId="1086"/>
    <cellStyle name="Nota 3 5" xfId="1155"/>
    <cellStyle name="Nota 4" xfId="506"/>
    <cellStyle name="Nota 4 2" xfId="999"/>
    <cellStyle name="Nota 4 3" xfId="938"/>
    <cellStyle name="Nota 4 4" xfId="1059"/>
    <cellStyle name="Nota 4 5" xfId="1309"/>
    <cellStyle name="Nota 5" xfId="507"/>
    <cellStyle name="Nota 5 2" xfId="1000"/>
    <cellStyle name="Nota 5 3" xfId="937"/>
    <cellStyle name="Nota 5 4" xfId="1125"/>
    <cellStyle name="Nota 5 5" xfId="1246"/>
    <cellStyle name="Nota 6" xfId="508"/>
    <cellStyle name="Nota 6 2" xfId="1001"/>
    <cellStyle name="Nota 6 3" xfId="936"/>
    <cellStyle name="Nota 6 4" xfId="970"/>
    <cellStyle name="Nota 6 5" xfId="1218"/>
    <cellStyle name="Nota 7" xfId="509"/>
    <cellStyle name="Nota 7 2" xfId="1002"/>
    <cellStyle name="Nota 7 3" xfId="935"/>
    <cellStyle name="Nota 7 4" xfId="969"/>
    <cellStyle name="Nota 7 5" xfId="1315"/>
    <cellStyle name="Nota 8" xfId="510"/>
    <cellStyle name="Nota 8 2" xfId="1003"/>
    <cellStyle name="Nota 8 3" xfId="934"/>
    <cellStyle name="Nota 8 4" xfId="968"/>
    <cellStyle name="Nota 8 5" xfId="1219"/>
    <cellStyle name="Nota 9" xfId="511"/>
    <cellStyle name="Nota 9 2" xfId="1004"/>
    <cellStyle name="Nota 9 3" xfId="933"/>
    <cellStyle name="Nota 9 4" xfId="967"/>
    <cellStyle name="Nota 9 5" xfId="1317"/>
    <cellStyle name="Note" xfId="512"/>
    <cellStyle name="Note 2" xfId="1005"/>
    <cellStyle name="Note 3" xfId="932"/>
    <cellStyle name="Note 4" xfId="966"/>
    <cellStyle name="Note 5" xfId="1346"/>
    <cellStyle name="Output" xfId="513"/>
    <cellStyle name="Output 2" xfId="1006"/>
    <cellStyle name="Output 3" xfId="931"/>
    <cellStyle name="Output 4" xfId="1254"/>
    <cellStyle name="Output 5" xfId="1283"/>
    <cellStyle name="Porcentagem 12" xfId="514"/>
    <cellStyle name="Porcentagem 2" xfId="515"/>
    <cellStyle name="Porcentagem 2 2" xfId="880"/>
    <cellStyle name="Porcentagem 2 2 2" xfId="1154"/>
    <cellStyle name="Porcentagem 2 3" xfId="1053"/>
    <cellStyle name="Porcentagem 2 3 2" xfId="1299"/>
    <cellStyle name="Porcentagem 3" xfId="516"/>
    <cellStyle name="Porcentagem 4" xfId="517"/>
    <cellStyle name="Porcentagem 4 2" xfId="1007"/>
    <cellStyle name="Porcentagem 5" xfId="673"/>
    <cellStyle name="Porcentagem 5 2" xfId="1076"/>
    <cellStyle name="Porcentagem 5 3" xfId="1292"/>
    <cellStyle name="Porcentagem 6" xfId="1152"/>
    <cellStyle name="Porcentagem 7" xfId="44"/>
    <cellStyle name="Saída 10" xfId="518"/>
    <cellStyle name="Saída 10 2" xfId="1008"/>
    <cellStyle name="Saída 10 3" xfId="930"/>
    <cellStyle name="Saída 10 4" xfId="1257"/>
    <cellStyle name="Saída 10 5" xfId="1171"/>
    <cellStyle name="Saída 11" xfId="519"/>
    <cellStyle name="Saída 11 2" xfId="1009"/>
    <cellStyle name="Saída 11 3" xfId="929"/>
    <cellStyle name="Saída 11 4" xfId="1258"/>
    <cellStyle name="Saída 11 5" xfId="1186"/>
    <cellStyle name="Saída 12" xfId="520"/>
    <cellStyle name="Saída 12 2" xfId="1010"/>
    <cellStyle name="Saída 12 3" xfId="928"/>
    <cellStyle name="Saída 12 4" xfId="1259"/>
    <cellStyle name="Saída 12 5" xfId="1240"/>
    <cellStyle name="Saída 13" xfId="521"/>
    <cellStyle name="Saída 13 2" xfId="1011"/>
    <cellStyle name="Saída 13 3" xfId="927"/>
    <cellStyle name="Saída 13 4" xfId="1260"/>
    <cellStyle name="Saída 13 5" xfId="1326"/>
    <cellStyle name="Saída 14" xfId="1133"/>
    <cellStyle name="Saída 15" xfId="1146"/>
    <cellStyle name="Saída 16" xfId="1169"/>
    <cellStyle name="Saída 17" xfId="45"/>
    <cellStyle name="Saída 2" xfId="522"/>
    <cellStyle name="Saída 2 2" xfId="817"/>
    <cellStyle name="Saída 2 2 2" xfId="1122"/>
    <cellStyle name="Saída 2 2 3" xfId="1138"/>
    <cellStyle name="Saída 2 2 4" xfId="1321"/>
    <cellStyle name="Saída 2 2 5" xfId="1330"/>
    <cellStyle name="Saída 2 3" xfId="1012"/>
    <cellStyle name="Saída 2 4" xfId="1061"/>
    <cellStyle name="Saída 2 5" xfId="1128"/>
    <cellStyle name="Saída 2 6" xfId="1261"/>
    <cellStyle name="Saída 2 7" xfId="1322"/>
    <cellStyle name="Saída 3" xfId="523"/>
    <cellStyle name="Saída 3 2" xfId="839"/>
    <cellStyle name="Saída 3 2 2" xfId="1127"/>
    <cellStyle name="Saída 3 2 3" xfId="1142"/>
    <cellStyle name="Saída 3 2 4" xfId="1328"/>
    <cellStyle name="Saída 3 2 5" xfId="1276"/>
    <cellStyle name="Saída 3 3" xfId="1013"/>
    <cellStyle name="Saída 3 4" xfId="1058"/>
    <cellStyle name="Saída 3 5" xfId="896"/>
    <cellStyle name="Saída 3 6" xfId="1262"/>
    <cellStyle name="Saída 3 7" xfId="1338"/>
    <cellStyle name="Saída 4" xfId="524"/>
    <cellStyle name="Saída 4 2" xfId="1014"/>
    <cellStyle name="Saída 4 3" xfId="1109"/>
    <cellStyle name="Saída 4 4" xfId="1263"/>
    <cellStyle name="Saída 4 5" xfId="1220"/>
    <cellStyle name="Saída 5" xfId="525"/>
    <cellStyle name="Saída 5 2" xfId="1015"/>
    <cellStyle name="Saída 5 3" xfId="926"/>
    <cellStyle name="Saída 5 4" xfId="1264"/>
    <cellStyle name="Saída 5 5" xfId="1190"/>
    <cellStyle name="Saída 6" xfId="526"/>
    <cellStyle name="Saída 6 2" xfId="1016"/>
    <cellStyle name="Saída 6 3" xfId="1106"/>
    <cellStyle name="Saída 6 4" xfId="1265"/>
    <cellStyle name="Saída 6 5" xfId="1242"/>
    <cellStyle name="Saída 7" xfId="527"/>
    <cellStyle name="Saída 7 2" xfId="1017"/>
    <cellStyle name="Saída 7 3" xfId="925"/>
    <cellStyle name="Saída 7 4" xfId="1266"/>
    <cellStyle name="Saída 7 5" xfId="1175"/>
    <cellStyle name="Saída 8" xfId="528"/>
    <cellStyle name="Saída 8 2" xfId="1018"/>
    <cellStyle name="Saída 8 3" xfId="924"/>
    <cellStyle name="Saída 8 4" xfId="1267"/>
    <cellStyle name="Saída 8 5" xfId="1184"/>
    <cellStyle name="Saída 9" xfId="529"/>
    <cellStyle name="Saída 9 2" xfId="1019"/>
    <cellStyle name="Saída 9 3" xfId="923"/>
    <cellStyle name="Saída 9 4" xfId="1268"/>
    <cellStyle name="Saída 9 5" xfId="1182"/>
    <cellStyle name="SAPBEXaggData" xfId="530"/>
    <cellStyle name="SAPBEXaggData 2" xfId="1020"/>
    <cellStyle name="SAPBEXaggData 3" xfId="922"/>
    <cellStyle name="SAPBEXaggData 4" xfId="1195"/>
    <cellStyle name="SAPBEXheaderItem" xfId="531"/>
    <cellStyle name="SAPBEXHLevel1" xfId="532"/>
    <cellStyle name="SAPBEXHLevel1 10" xfId="533"/>
    <cellStyle name="SAPBEXHLevel1 10 2" xfId="1022"/>
    <cellStyle name="SAPBEXHLevel1 10 3" xfId="921"/>
    <cellStyle name="SAPBEXHLevel1 10 4" xfId="1243"/>
    <cellStyle name="SAPBEXHLevel1 11" xfId="534"/>
    <cellStyle name="SAPBEXHLevel1 11 2" xfId="1023"/>
    <cellStyle name="SAPBEXHLevel1 11 3" xfId="920"/>
    <cellStyle name="SAPBEXHLevel1 11 4" xfId="1174"/>
    <cellStyle name="SAPBEXHLevel1 12" xfId="535"/>
    <cellStyle name="SAPBEXHLevel1 12 2" xfId="1024"/>
    <cellStyle name="SAPBEXHLevel1 12 3" xfId="919"/>
    <cellStyle name="SAPBEXHLevel1 12 4" xfId="1227"/>
    <cellStyle name="SAPBEXHLevel1 13" xfId="1021"/>
    <cellStyle name="SAPBEXHLevel1 14" xfId="870"/>
    <cellStyle name="SAPBEXHLevel1 15" xfId="1329"/>
    <cellStyle name="SAPBEXHLevel1 2" xfId="536"/>
    <cellStyle name="SAPBEXHLevel1 2 2" xfId="537"/>
    <cellStyle name="SAPBEXHLevel1 2 2 2" xfId="1026"/>
    <cellStyle name="SAPBEXHLevel1 2 2 3" xfId="917"/>
    <cellStyle name="SAPBEXHLevel1 2 2 4" xfId="1221"/>
    <cellStyle name="SAPBEXHLevel1 2 3" xfId="1025"/>
    <cellStyle name="SAPBEXHLevel1 2 4" xfId="918"/>
    <cellStyle name="SAPBEXHLevel1 2 5" xfId="1185"/>
    <cellStyle name="SAPBEXHLevel1 3" xfId="538"/>
    <cellStyle name="SAPBEXHLevel1 3 2" xfId="1027"/>
    <cellStyle name="SAPBEXHLevel1 3 3" xfId="916"/>
    <cellStyle name="SAPBEXHLevel1 3 4" xfId="1341"/>
    <cellStyle name="SAPBEXHLevel1 4" xfId="539"/>
    <cellStyle name="SAPBEXHLevel1 4 2" xfId="1028"/>
    <cellStyle name="SAPBEXHLevel1 4 3" xfId="915"/>
    <cellStyle name="SAPBEXHLevel1 4 4" xfId="1176"/>
    <cellStyle name="SAPBEXHLevel1 5" xfId="540"/>
    <cellStyle name="SAPBEXHLevel1 5 2" xfId="1029"/>
    <cellStyle name="SAPBEXHLevel1 5 3" xfId="914"/>
    <cellStyle name="SAPBEXHLevel1 5 4" xfId="1337"/>
    <cellStyle name="SAPBEXHLevel1 6" xfId="541"/>
    <cellStyle name="SAPBEXHLevel1 6 2" xfId="1030"/>
    <cellStyle name="SAPBEXHLevel1 6 3" xfId="913"/>
    <cellStyle name="SAPBEXHLevel1 6 4" xfId="1249"/>
    <cellStyle name="SAPBEXHLevel1 7" xfId="542"/>
    <cellStyle name="SAPBEXHLevel1 7 2" xfId="1031"/>
    <cellStyle name="SAPBEXHLevel1 7 3" xfId="912"/>
    <cellStyle name="SAPBEXHLevel1 7 4" xfId="1158"/>
    <cellStyle name="SAPBEXHLevel1 8" xfId="543"/>
    <cellStyle name="SAPBEXHLevel1 8 2" xfId="1032"/>
    <cellStyle name="SAPBEXHLevel1 8 3" xfId="911"/>
    <cellStyle name="SAPBEXHLevel1 8 4" xfId="1275"/>
    <cellStyle name="SAPBEXHLevel1 9" xfId="544"/>
    <cellStyle name="SAPBEXHLevel1 9 2" xfId="1033"/>
    <cellStyle name="SAPBEXHLevel1 9 3" xfId="910"/>
    <cellStyle name="SAPBEXHLevel1 9 4" xfId="1347"/>
    <cellStyle name="SAPBEXHLevel3" xfId="545"/>
    <cellStyle name="SAPBEXHLevel3 10" xfId="546"/>
    <cellStyle name="SAPBEXHLevel3 10 2" xfId="1035"/>
    <cellStyle name="SAPBEXHLevel3 10 3" xfId="909"/>
    <cellStyle name="SAPBEXHLevel3 10 4" xfId="1273"/>
    <cellStyle name="SAPBEXHLevel3 11" xfId="547"/>
    <cellStyle name="SAPBEXHLevel3 11 2" xfId="1036"/>
    <cellStyle name="SAPBEXHLevel3 11 3" xfId="1105"/>
    <cellStyle name="SAPBEXHLevel3 11 4" xfId="1312"/>
    <cellStyle name="SAPBEXHLevel3 12" xfId="548"/>
    <cellStyle name="SAPBEXHLevel3 12 2" xfId="1037"/>
    <cellStyle name="SAPBEXHLevel3 12 3" xfId="908"/>
    <cellStyle name="SAPBEXHLevel3 12 4" xfId="1298"/>
    <cellStyle name="SAPBEXHLevel3 13" xfId="1034"/>
    <cellStyle name="SAPBEXHLevel3 14" xfId="1108"/>
    <cellStyle name="SAPBEXHLevel3 15" xfId="1153"/>
    <cellStyle name="SAPBEXHLevel3 2" xfId="549"/>
    <cellStyle name="SAPBEXHLevel3 2 2" xfId="550"/>
    <cellStyle name="SAPBEXHLevel3 2 2 2" xfId="1039"/>
    <cellStyle name="SAPBEXHLevel3 2 2 3" xfId="906"/>
    <cellStyle name="SAPBEXHLevel3 2 2 4" xfId="1303"/>
    <cellStyle name="SAPBEXHLevel3 2 3" xfId="1038"/>
    <cellStyle name="SAPBEXHLevel3 2 4" xfId="907"/>
    <cellStyle name="SAPBEXHLevel3 2 5" xfId="1294"/>
    <cellStyle name="SAPBEXHLevel3 3" xfId="551"/>
    <cellStyle name="SAPBEXHLevel3 3 2" xfId="1040"/>
    <cellStyle name="SAPBEXHLevel3 3 3" xfId="905"/>
    <cellStyle name="SAPBEXHLevel3 3 4" xfId="1256"/>
    <cellStyle name="SAPBEXHLevel3 4" xfId="552"/>
    <cellStyle name="SAPBEXHLevel3 4 2" xfId="1041"/>
    <cellStyle name="SAPBEXHLevel3 4 3" xfId="904"/>
    <cellStyle name="SAPBEXHLevel3 4 4" xfId="1302"/>
    <cellStyle name="SAPBEXHLevel3 5" xfId="553"/>
    <cellStyle name="SAPBEXHLevel3 5 2" xfId="1042"/>
    <cellStyle name="SAPBEXHLevel3 5 3" xfId="869"/>
    <cellStyle name="SAPBEXHLevel3 5 4" xfId="1274"/>
    <cellStyle name="SAPBEXHLevel3 6" xfId="554"/>
    <cellStyle name="SAPBEXHLevel3 6 2" xfId="1043"/>
    <cellStyle name="SAPBEXHLevel3 6 3" xfId="903"/>
    <cellStyle name="SAPBEXHLevel3 6 4" xfId="1336"/>
    <cellStyle name="SAPBEXHLevel3 7" xfId="555"/>
    <cellStyle name="SAPBEXHLevel3 7 2" xfId="1044"/>
    <cellStyle name="SAPBEXHLevel3 7 3" xfId="902"/>
    <cellStyle name="SAPBEXHLevel3 7 4" xfId="1305"/>
    <cellStyle name="SAPBEXHLevel3 8" xfId="556"/>
    <cellStyle name="SAPBEXHLevel3 8 2" xfId="1045"/>
    <cellStyle name="SAPBEXHLevel3 8 3" xfId="901"/>
    <cellStyle name="SAPBEXHLevel3 8 4" xfId="1278"/>
    <cellStyle name="SAPBEXHLevel3 9" xfId="557"/>
    <cellStyle name="SAPBEXHLevel3 9 2" xfId="1046"/>
    <cellStyle name="SAPBEXHLevel3 9 3" xfId="900"/>
    <cellStyle name="SAPBEXHLevel3 9 4" xfId="1307"/>
    <cellStyle name="SAPBEXstdData" xfId="558"/>
    <cellStyle name="SAPBEXstdData 2" xfId="1047"/>
    <cellStyle name="SAPBEXstdData 3" xfId="899"/>
    <cellStyle name="SAPBEXstdData 4" xfId="1314"/>
    <cellStyle name="SAPBEXstdItemX" xfId="559"/>
    <cellStyle name="SAPBEXstdItemX 2" xfId="1048"/>
    <cellStyle name="SAPBEXstdItemX 3" xfId="898"/>
    <cellStyle name="SAPBEXstdItemX 4" xfId="1270"/>
    <cellStyle name="Separador de milhares 10" xfId="560"/>
    <cellStyle name="Separador de milhares 11" xfId="561"/>
    <cellStyle name="Separador de milhares 12" xfId="562"/>
    <cellStyle name="Separador de milhares 13" xfId="563"/>
    <cellStyle name="Separador de milhares 14" xfId="564"/>
    <cellStyle name="Separador de milhares 14 2" xfId="703"/>
    <cellStyle name="Separador de milhares 15" xfId="671"/>
    <cellStyle name="Separador de milhares 15 2" xfId="706"/>
    <cellStyle name="Separador de milhares 15 3" xfId="1074"/>
    <cellStyle name="Separador de milhares 15 4" xfId="1290"/>
    <cellStyle name="Separador de milhares 16" xfId="676"/>
    <cellStyle name="Separador de milhares 16 2" xfId="709"/>
    <cellStyle name="Separador de milhares 16 3" xfId="1078"/>
    <cellStyle name="Separador de milhares 17" xfId="678"/>
    <cellStyle name="Separador de milhares 17 2" xfId="712"/>
    <cellStyle name="Separador de milhares 17 3" xfId="1080"/>
    <cellStyle name="Separador de milhares 17 4" xfId="1296"/>
    <cellStyle name="Separador de milhares 18" xfId="715"/>
    <cellStyle name="Separador de milhares 19" xfId="718"/>
    <cellStyle name="Separador de milhares 2" xfId="58"/>
    <cellStyle name="Separador de milhares 2 10" xfId="699"/>
    <cellStyle name="Separador de milhares 2 11" xfId="701"/>
    <cellStyle name="Separador de milhares 2 11 3" xfId="1354"/>
    <cellStyle name="Separador de milhares 2 12" xfId="704"/>
    <cellStyle name="Separador de milhares 2 13" xfId="707"/>
    <cellStyle name="Separador de milhares 2 14" xfId="710"/>
    <cellStyle name="Separador de milhares 2 15" xfId="713"/>
    <cellStyle name="Separador de milhares 2 16" xfId="716"/>
    <cellStyle name="Separador de milhares 2 17" xfId="719"/>
    <cellStyle name="Separador de milhares 2 18" xfId="722"/>
    <cellStyle name="Separador de milhares 2 19" xfId="725"/>
    <cellStyle name="Separador de milhares 2 2" xfId="565"/>
    <cellStyle name="Separador de milhares 2 2 2" xfId="794"/>
    <cellStyle name="Separador de milhares 2 2 3" xfId="853"/>
    <cellStyle name="Separador de milhares 2 20" xfId="728"/>
    <cellStyle name="Separador de milhares 2 21" xfId="731"/>
    <cellStyle name="Separador de milhares 2 22" xfId="734"/>
    <cellStyle name="Separador de milhares 2 23" xfId="737"/>
    <cellStyle name="Separador de milhares 2 24" xfId="740"/>
    <cellStyle name="Separador de milhares 2 25" xfId="743"/>
    <cellStyle name="Separador de milhares 2 26" xfId="746"/>
    <cellStyle name="Separador de milhares 2 27" xfId="749"/>
    <cellStyle name="Separador de milhares 2 28" xfId="752"/>
    <cellStyle name="Separador de milhares 2 28 2" xfId="1088"/>
    <cellStyle name="Separador de milhares 2 29" xfId="756"/>
    <cellStyle name="Separador de milhares 2 29 2" xfId="1090"/>
    <cellStyle name="Separador de milhares 2 3" xfId="680"/>
    <cellStyle name="Separador de milhares 2 3 2" xfId="685"/>
    <cellStyle name="Separador de milhares 2 3 3" xfId="855"/>
    <cellStyle name="Separador de milhares 2 30" xfId="760"/>
    <cellStyle name="Separador de milhares 2 30 2" xfId="1092"/>
    <cellStyle name="Separador de milhares 2 31" xfId="763"/>
    <cellStyle name="Separador de milhares 2 31 2" xfId="1094"/>
    <cellStyle name="Separador de milhares 2 32" xfId="766"/>
    <cellStyle name="Separador de milhares 2 32 2" xfId="1096"/>
    <cellStyle name="Separador de milhares 2 33" xfId="769"/>
    <cellStyle name="Separador de milhares 2 33 2" xfId="1098"/>
    <cellStyle name="Separador de milhares 2 34" xfId="773"/>
    <cellStyle name="Separador de milhares 2 34 2" xfId="1100"/>
    <cellStyle name="Separador de milhares 2 35" xfId="777"/>
    <cellStyle name="Separador de milhares 2 35 2" xfId="1102"/>
    <cellStyle name="Separador de milhares 2 36" xfId="781"/>
    <cellStyle name="Separador de milhares 2 36 2" xfId="1104"/>
    <cellStyle name="Separador de milhares 2 37" xfId="877"/>
    <cellStyle name="Separador de milhares 2 38" xfId="1163"/>
    <cellStyle name="Separador de milhares 2 4" xfId="687"/>
    <cellStyle name="Separador de milhares 2 4 2" xfId="847"/>
    <cellStyle name="Separador de milhares 2 4 3" xfId="856"/>
    <cellStyle name="Separador de milhares 2 5" xfId="689"/>
    <cellStyle name="Separador de milhares 2 5 2" xfId="850"/>
    <cellStyle name="Separador de milhares 2 5 3" xfId="857"/>
    <cellStyle name="Separador de milhares 2 6" xfId="691"/>
    <cellStyle name="Separador de milhares 2 6 2" xfId="852"/>
    <cellStyle name="Separador de milhares 2 6 3" xfId="858"/>
    <cellStyle name="Separador de milhares 2 7" xfId="693"/>
    <cellStyle name="Separador de milhares 2 8" xfId="695"/>
    <cellStyle name="Separador de milhares 2 9" xfId="697"/>
    <cellStyle name="Separador de milhares 20" xfId="721"/>
    <cellStyle name="Separador de milhares 21" xfId="724"/>
    <cellStyle name="Separador de milhares 22" xfId="727"/>
    <cellStyle name="Separador de milhares 23" xfId="730"/>
    <cellStyle name="Separador de milhares 24" xfId="733"/>
    <cellStyle name="Separador de milhares 25" xfId="736"/>
    <cellStyle name="Separador de milhares 26" xfId="739"/>
    <cellStyle name="Separador de milhares 27" xfId="742"/>
    <cellStyle name="Separador de milhares 28" xfId="745"/>
    <cellStyle name="Separador de milhares 29" xfId="748"/>
    <cellStyle name="Separador de milhares 3" xfId="60"/>
    <cellStyle name="Separador de milhares 3 10" xfId="1313"/>
    <cellStyle name="Separador de milhares 3 2" xfId="754"/>
    <cellStyle name="Separador de milhares 3 2 2" xfId="785"/>
    <cellStyle name="Separador de milhares 3 3" xfId="787"/>
    <cellStyle name="Separador de milhares 3 4" xfId="789"/>
    <cellStyle name="Separador de milhares 3 5" xfId="791"/>
    <cellStyle name="Separador de milhares 3 6" xfId="879"/>
    <cellStyle name="Separador de milhares 3 7" xfId="1050"/>
    <cellStyle name="Separador de milhares 3 8" xfId="1118"/>
    <cellStyle name="Separador de milhares 3 9" xfId="1165"/>
    <cellStyle name="Separador de milhares 30" xfId="771"/>
    <cellStyle name="Separador de milhares 31" xfId="775"/>
    <cellStyle name="Separador de milhares 32" xfId="779"/>
    <cellStyle name="Separador de milhares 33" xfId="874"/>
    <cellStyle name="Separador de milhares 34" xfId="783"/>
    <cellStyle name="Separador de milhares 35" xfId="1151"/>
    <cellStyle name="Separador de milhares 36" xfId="1352"/>
    <cellStyle name="Separador de milhares 37" xfId="9"/>
    <cellStyle name="Separador de milhares 4" xfId="61"/>
    <cellStyle name="Separador de milhares 4 2" xfId="758"/>
    <cellStyle name="Separador de milhares 5" xfId="566"/>
    <cellStyle name="Separador de milhares 6" xfId="567"/>
    <cellStyle name="Separador de milhares 7" xfId="568"/>
    <cellStyle name="Separador de milhares 8" xfId="569"/>
    <cellStyle name="Separador de milhares 9" xfId="570"/>
    <cellStyle name="Style 1" xfId="571"/>
    <cellStyle name="Texto de Aviso 10" xfId="572"/>
    <cellStyle name="Texto de Aviso 11" xfId="573"/>
    <cellStyle name="Texto de Aviso 12" xfId="574"/>
    <cellStyle name="Texto de Aviso 13" xfId="575"/>
    <cellStyle name="Texto de Aviso 14" xfId="46"/>
    <cellStyle name="Texto de Aviso 2" xfId="576"/>
    <cellStyle name="Texto de Aviso 3" xfId="577"/>
    <cellStyle name="Texto de Aviso 4" xfId="578"/>
    <cellStyle name="Texto de Aviso 5" xfId="579"/>
    <cellStyle name="Texto de Aviso 6" xfId="580"/>
    <cellStyle name="Texto de Aviso 7" xfId="581"/>
    <cellStyle name="Texto de Aviso 8" xfId="582"/>
    <cellStyle name="Texto de Aviso 9" xfId="583"/>
    <cellStyle name="Texto Explicativo 10" xfId="584"/>
    <cellStyle name="Texto Explicativo 11" xfId="585"/>
    <cellStyle name="Texto Explicativo 12" xfId="586"/>
    <cellStyle name="Texto Explicativo 13" xfId="587"/>
    <cellStyle name="Texto Explicativo 14" xfId="47"/>
    <cellStyle name="Texto Explicativo 2" xfId="588"/>
    <cellStyle name="Texto Explicativo 3" xfId="589"/>
    <cellStyle name="Texto Explicativo 4" xfId="590"/>
    <cellStyle name="Texto Explicativo 5" xfId="591"/>
    <cellStyle name="Texto Explicativo 6" xfId="592"/>
    <cellStyle name="Texto Explicativo 7" xfId="593"/>
    <cellStyle name="Texto Explicativo 8" xfId="594"/>
    <cellStyle name="Texto Explicativo 9" xfId="595"/>
    <cellStyle name="Title" xfId="596"/>
    <cellStyle name="Título 1 10" xfId="597"/>
    <cellStyle name="Título 1 11" xfId="598"/>
    <cellStyle name="Título 1 12" xfId="599"/>
    <cellStyle name="Título 1 13" xfId="600"/>
    <cellStyle name="Título 1 14" xfId="49"/>
    <cellStyle name="Título 1 2" xfId="601"/>
    <cellStyle name="Título 1 2 2" xfId="820"/>
    <cellStyle name="Título 1 3" xfId="602"/>
    <cellStyle name="Título 1 3 2" xfId="841"/>
    <cellStyle name="Título 1 4" xfId="603"/>
    <cellStyle name="Título 1 5" xfId="604"/>
    <cellStyle name="Título 1 6" xfId="605"/>
    <cellStyle name="Título 1 7" xfId="606"/>
    <cellStyle name="Título 1 8" xfId="607"/>
    <cellStyle name="Título 1 9" xfId="608"/>
    <cellStyle name="Título 10" xfId="609"/>
    <cellStyle name="Título 11" xfId="610"/>
    <cellStyle name="Título 12" xfId="611"/>
    <cellStyle name="Título 13" xfId="612"/>
    <cellStyle name="Título 14" xfId="613"/>
    <cellStyle name="Título 15" xfId="614"/>
    <cellStyle name="Título 16" xfId="615"/>
    <cellStyle name="Título 17" xfId="48"/>
    <cellStyle name="Título 2 10" xfId="616"/>
    <cellStyle name="Título 2 11" xfId="617"/>
    <cellStyle name="Título 2 12" xfId="618"/>
    <cellStyle name="Título 2 13" xfId="619"/>
    <cellStyle name="Título 2 14" xfId="50"/>
    <cellStyle name="Título 2 2" xfId="620"/>
    <cellStyle name="Título 2 2 2" xfId="821"/>
    <cellStyle name="Título 2 3" xfId="621"/>
    <cellStyle name="Título 2 3 2" xfId="842"/>
    <cellStyle name="Título 2 4" xfId="622"/>
    <cellStyle name="Título 2 5" xfId="623"/>
    <cellStyle name="Título 2 6" xfId="624"/>
    <cellStyle name="Título 2 7" xfId="625"/>
    <cellStyle name="Título 2 8" xfId="626"/>
    <cellStyle name="Título 2 9" xfId="627"/>
    <cellStyle name="Título 3 10" xfId="628"/>
    <cellStyle name="Título 3 10 2" xfId="1345"/>
    <cellStyle name="Título 3 11" xfId="629"/>
    <cellStyle name="Título 3 11 2" xfId="1289"/>
    <cellStyle name="Título 3 12" xfId="630"/>
    <cellStyle name="Título 3 12 2" xfId="1324"/>
    <cellStyle name="Título 3 13" xfId="631"/>
    <cellStyle name="Título 3 13 2" xfId="1349"/>
    <cellStyle name="Título 3 14" xfId="51"/>
    <cellStyle name="Título 3 2" xfId="632"/>
    <cellStyle name="Título 3 2 2" xfId="822"/>
    <cellStyle name="Título 3 2 2 2" xfId="1323"/>
    <cellStyle name="Título 3 2 3" xfId="1248"/>
    <cellStyle name="Título 3 3" xfId="633"/>
    <cellStyle name="Título 3 3 2" xfId="843"/>
    <cellStyle name="Título 3 3 2 2" xfId="1308"/>
    <cellStyle name="Título 3 3 3" xfId="1348"/>
    <cellStyle name="Título 3 4" xfId="634"/>
    <cellStyle name="Título 3 4 2" xfId="1269"/>
    <cellStyle name="Título 3 5" xfId="635"/>
    <cellStyle name="Título 3 5 2" xfId="1331"/>
    <cellStyle name="Título 3 6" xfId="636"/>
    <cellStyle name="Título 3 6 2" xfId="1277"/>
    <cellStyle name="Título 3 7" xfId="637"/>
    <cellStyle name="Título 3 7 2" xfId="1187"/>
    <cellStyle name="Título 3 8" xfId="638"/>
    <cellStyle name="Título 3 8 2" xfId="1209"/>
    <cellStyle name="Título 3 9" xfId="639"/>
    <cellStyle name="Título 3 9 2" xfId="1226"/>
    <cellStyle name="Título 4 10" xfId="640"/>
    <cellStyle name="Título 4 11" xfId="641"/>
    <cellStyle name="Título 4 12" xfId="642"/>
    <cellStyle name="Título 4 13" xfId="643"/>
    <cellStyle name="Título 4 14" xfId="52"/>
    <cellStyle name="Título 4 2" xfId="644"/>
    <cellStyle name="Título 4 2 2" xfId="823"/>
    <cellStyle name="Título 4 3" xfId="645"/>
    <cellStyle name="Título 4 3 2" xfId="844"/>
    <cellStyle name="Título 4 4" xfId="646"/>
    <cellStyle name="Título 4 5" xfId="647"/>
    <cellStyle name="Título 4 6" xfId="648"/>
    <cellStyle name="Título 4 7" xfId="649"/>
    <cellStyle name="Título 4 8" xfId="650"/>
    <cellStyle name="Título 4 9" xfId="651"/>
    <cellStyle name="Título 5" xfId="652"/>
    <cellStyle name="Título 5 2" xfId="819"/>
    <cellStyle name="Título 6" xfId="653"/>
    <cellStyle name="Título 6 2" xfId="840"/>
    <cellStyle name="Título 7" xfId="654"/>
    <cellStyle name="Título 8" xfId="655"/>
    <cellStyle name="Título 9" xfId="656"/>
    <cellStyle name="Total 10" xfId="657"/>
    <cellStyle name="Total 10 2" xfId="1062"/>
    <cellStyle name="Total 10 3" xfId="889"/>
    <cellStyle name="Total 10 4" xfId="1191"/>
    <cellStyle name="Total 11" xfId="658"/>
    <cellStyle name="Total 11 2" xfId="1063"/>
    <cellStyle name="Total 11 3" xfId="888"/>
    <cellStyle name="Total 11 4" xfId="1319"/>
    <cellStyle name="Total 12" xfId="659"/>
    <cellStyle name="Total 12 2" xfId="1064"/>
    <cellStyle name="Total 12 3" xfId="887"/>
    <cellStyle name="Total 12 4" xfId="1181"/>
    <cellStyle name="Total 13" xfId="660"/>
    <cellStyle name="Total 13 2" xfId="1065"/>
    <cellStyle name="Total 13 3" xfId="866"/>
    <cellStyle name="Total 13 4" xfId="1222"/>
    <cellStyle name="Total 14" xfId="1134"/>
    <cellStyle name="Total 15" xfId="1147"/>
    <cellStyle name="Total 16" xfId="1344"/>
    <cellStyle name="Total 17" xfId="53"/>
    <cellStyle name="Total 2" xfId="661"/>
    <cellStyle name="Total 2 2" xfId="824"/>
    <cellStyle name="Total 2 2 2" xfId="1123"/>
    <cellStyle name="Total 2 2 3" xfId="1139"/>
    <cellStyle name="Total 2 2 4" xfId="1255"/>
    <cellStyle name="Total 2 3" xfId="1066"/>
    <cellStyle name="Total 2 4" xfId="1060"/>
    <cellStyle name="Total 2 5" xfId="892"/>
    <cellStyle name="Total 2 6" xfId="1286"/>
    <cellStyle name="Total 2 7" xfId="1306"/>
    <cellStyle name="Total 3" xfId="662"/>
    <cellStyle name="Total 3 2" xfId="845"/>
    <cellStyle name="Total 3 2 2" xfId="1129"/>
    <cellStyle name="Total 3 2 3" xfId="1143"/>
    <cellStyle name="Total 3 2 4" xfId="1272"/>
    <cellStyle name="Total 3 3" xfId="1067"/>
    <cellStyle name="Total 3 4" xfId="1057"/>
    <cellStyle name="Total 3 5" xfId="897"/>
    <cellStyle name="Total 3 6" xfId="1287"/>
    <cellStyle name="Total 3 7" xfId="1180"/>
    <cellStyle name="Total 4" xfId="663"/>
    <cellStyle name="Total 4 2" xfId="1068"/>
    <cellStyle name="Total 4 3" xfId="886"/>
    <cellStyle name="Total 4 4" xfId="1193"/>
    <cellStyle name="Total 5" xfId="664"/>
    <cellStyle name="Total 5 2" xfId="1069"/>
    <cellStyle name="Total 5 3" xfId="885"/>
    <cellStyle name="Total 5 4" xfId="1339"/>
    <cellStyle name="Total 6" xfId="665"/>
    <cellStyle name="Total 6 2" xfId="1070"/>
    <cellStyle name="Total 6 3" xfId="884"/>
    <cellStyle name="Total 6 4" xfId="1160"/>
    <cellStyle name="Total 7" xfId="666"/>
    <cellStyle name="Total 7 2" xfId="1071"/>
    <cellStyle name="Total 7 3" xfId="883"/>
    <cellStyle name="Total 7 4" xfId="1179"/>
    <cellStyle name="Total 8" xfId="667"/>
    <cellStyle name="Total 8 2" xfId="1072"/>
    <cellStyle name="Total 8 3" xfId="882"/>
    <cellStyle name="Total 8 4" xfId="1223"/>
    <cellStyle name="Total 9" xfId="668"/>
    <cellStyle name="Total 9 2" xfId="1073"/>
    <cellStyle name="Total 9 3" xfId="881"/>
    <cellStyle name="Total 9 4" xfId="1224"/>
    <cellStyle name="Vírgula" xfId="6" builtinId="3"/>
    <cellStyle name="Vírgula 2" xfId="862"/>
    <cellStyle name="Vírgula 2 2" xfId="1111"/>
    <cellStyle name="Vírgula 2 3" xfId="1333"/>
    <cellStyle name="Vírgula 3" xfId="864"/>
    <cellStyle name="Vírgula 3 2" xfId="1113"/>
    <cellStyle name="Vírgula 3 3" xfId="1335"/>
    <cellStyle name="Vírgula 3 4" xfId="1353"/>
    <cellStyle name="Vírgula 4" xfId="993"/>
    <cellStyle name="Warning Text" xfId="669"/>
  </cellStyles>
  <dxfs count="68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62626"/>
      <color rgb="FF808080"/>
      <color rgb="FF305496"/>
      <color rgb="FF1F4E78"/>
      <color rgb="FF00008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autoPageBreaks="0"/>
  </sheetPr>
  <dimension ref="A1:H30"/>
  <sheetViews>
    <sheetView showGridLines="0" tabSelected="1" workbookViewId="0">
      <selection activeCell="I7" sqref="I7"/>
    </sheetView>
  </sheetViews>
  <sheetFormatPr defaultColWidth="9.140625" defaultRowHeight="15" customHeight="1"/>
  <cols>
    <col min="1" max="1" width="1.7109375" style="5" customWidth="1"/>
    <col min="2" max="2" width="68.42578125" style="2" customWidth="1"/>
    <col min="3" max="3" width="6.7109375" style="4" customWidth="1"/>
    <col min="4" max="4" width="14.7109375" style="4" customWidth="1" collapsed="1"/>
    <col min="5" max="5" width="14.7109375" style="3" customWidth="1"/>
    <col min="6" max="16384" width="9.140625" style="1"/>
  </cols>
  <sheetData>
    <row r="1" spans="1:8" s="10" customFormat="1" ht="15" customHeight="1">
      <c r="A1" s="46" t="s">
        <v>0</v>
      </c>
      <c r="B1" s="47"/>
      <c r="C1" s="37"/>
      <c r="D1" s="52"/>
      <c r="E1" s="52"/>
    </row>
    <row r="2" spans="1:8" s="10" customFormat="1" ht="15" customHeight="1">
      <c r="A2" s="47" t="s">
        <v>7</v>
      </c>
      <c r="B2" s="47"/>
      <c r="C2" s="37"/>
      <c r="D2" s="52"/>
      <c r="E2" s="52"/>
    </row>
    <row r="3" spans="1:8" s="51" customFormat="1" ht="15" customHeight="1">
      <c r="A3" s="36" t="s">
        <v>12</v>
      </c>
      <c r="B3" s="48"/>
      <c r="C3" s="49"/>
      <c r="D3" s="50"/>
      <c r="E3" s="50"/>
    </row>
    <row r="4" spans="1:8" ht="15" customHeight="1">
      <c r="A4" s="8"/>
      <c r="B4" s="8"/>
      <c r="C4" s="38"/>
      <c r="D4" s="9"/>
      <c r="E4" s="9"/>
    </row>
    <row r="5" spans="1:8" s="10" customFormat="1" ht="30" customHeight="1" thickBot="1">
      <c r="A5" s="14"/>
      <c r="B5" s="14"/>
      <c r="C5" s="15" t="s">
        <v>11</v>
      </c>
      <c r="D5" s="15" t="s">
        <v>82</v>
      </c>
      <c r="E5" s="15" t="s">
        <v>83</v>
      </c>
    </row>
    <row r="6" spans="1:8" ht="15" customHeight="1">
      <c r="A6" s="18" t="s">
        <v>77</v>
      </c>
      <c r="B6" s="19"/>
      <c r="C6" s="21"/>
      <c r="D6" s="20">
        <v>38</v>
      </c>
      <c r="E6" s="20">
        <v>23</v>
      </c>
      <c r="H6" s="53"/>
    </row>
    <row r="7" spans="1:8" ht="15" customHeight="1">
      <c r="A7" s="18" t="s">
        <v>3</v>
      </c>
      <c r="B7" s="19"/>
      <c r="C7" s="21"/>
      <c r="D7" s="20">
        <v>-80</v>
      </c>
      <c r="E7" s="20">
        <v>-53</v>
      </c>
    </row>
    <row r="8" spans="1:8" ht="15" customHeight="1">
      <c r="A8" s="18" t="s">
        <v>8</v>
      </c>
      <c r="B8" s="19"/>
      <c r="C8" s="21"/>
      <c r="D8" s="20">
        <v>-308</v>
      </c>
      <c r="E8" s="20">
        <v>-308</v>
      </c>
    </row>
    <row r="9" spans="1:8" ht="24.95" customHeight="1">
      <c r="A9" s="65" t="s">
        <v>9</v>
      </c>
      <c r="B9" s="65"/>
      <c r="C9" s="21" t="s">
        <v>80</v>
      </c>
      <c r="D9" s="20">
        <v>9724</v>
      </c>
      <c r="E9" s="20">
        <v>8383</v>
      </c>
    </row>
    <row r="10" spans="1:8" s="64" customFormat="1" ht="15" customHeight="1">
      <c r="A10" s="61" t="s">
        <v>78</v>
      </c>
      <c r="B10" s="61"/>
      <c r="C10" s="62"/>
      <c r="D10" s="63">
        <v>9374</v>
      </c>
      <c r="E10" s="63">
        <v>8045</v>
      </c>
    </row>
    <row r="11" spans="1:8" ht="15" customHeight="1">
      <c r="A11" s="16" t="s">
        <v>44</v>
      </c>
      <c r="B11" s="16"/>
      <c r="C11" s="39"/>
      <c r="D11" s="17">
        <v>270</v>
      </c>
      <c r="E11" s="17">
        <v>145</v>
      </c>
    </row>
    <row r="12" spans="1:8" ht="15" customHeight="1">
      <c r="A12" s="16" t="s">
        <v>46</v>
      </c>
      <c r="B12" s="16"/>
      <c r="C12" s="39"/>
      <c r="D12" s="17">
        <v>-252</v>
      </c>
      <c r="E12" s="17">
        <v>-175</v>
      </c>
    </row>
    <row r="13" spans="1:8" s="64" customFormat="1" ht="15" customHeight="1">
      <c r="A13" s="61" t="s">
        <v>6</v>
      </c>
      <c r="B13" s="61"/>
      <c r="C13" s="62"/>
      <c r="D13" s="63">
        <v>18</v>
      </c>
      <c r="E13" s="63">
        <v>-30</v>
      </c>
    </row>
    <row r="14" spans="1:8" ht="15" customHeight="1">
      <c r="A14" s="22" t="s">
        <v>79</v>
      </c>
      <c r="B14" s="22"/>
      <c r="C14" s="40"/>
      <c r="D14" s="23">
        <v>9392</v>
      </c>
      <c r="E14" s="23">
        <v>8015</v>
      </c>
    </row>
    <row r="15" spans="1:8" ht="15" customHeight="1">
      <c r="A15" s="18" t="s">
        <v>1</v>
      </c>
      <c r="B15" s="19"/>
      <c r="C15" s="21"/>
      <c r="D15" s="20">
        <v>-3</v>
      </c>
      <c r="E15" s="20">
        <v>-5</v>
      </c>
    </row>
    <row r="16" spans="1:8" ht="15" customHeight="1">
      <c r="A16" s="18" t="s">
        <v>2</v>
      </c>
      <c r="B16" s="19"/>
      <c r="C16" s="21"/>
      <c r="D16" s="20">
        <v>47</v>
      </c>
      <c r="E16" s="20">
        <v>134</v>
      </c>
    </row>
    <row r="17" spans="1:5" ht="15" customHeight="1">
      <c r="A17" s="22" t="s">
        <v>13</v>
      </c>
      <c r="B17" s="22"/>
      <c r="C17" s="40"/>
      <c r="D17" s="23">
        <v>9436</v>
      </c>
      <c r="E17" s="23">
        <v>8144</v>
      </c>
    </row>
    <row r="18" spans="1:5" s="6" customFormat="1" ht="15" customHeight="1">
      <c r="A18" s="24" t="s">
        <v>14</v>
      </c>
      <c r="B18" s="24"/>
      <c r="C18" s="25">
        <v>23</v>
      </c>
      <c r="D18" s="26"/>
      <c r="E18" s="26"/>
    </row>
    <row r="19" spans="1:5" s="6" customFormat="1" ht="15" customHeight="1">
      <c r="A19" s="27"/>
      <c r="B19" s="28" t="s">
        <v>4</v>
      </c>
      <c r="C19" s="41"/>
      <c r="D19" s="29">
        <v>1.1299999999999999</v>
      </c>
      <c r="E19" s="29">
        <v>0.99</v>
      </c>
    </row>
    <row r="20" spans="1:5" s="6" customFormat="1" ht="15" customHeight="1">
      <c r="A20" s="27"/>
      <c r="B20" s="30" t="s">
        <v>5</v>
      </c>
      <c r="C20" s="41"/>
      <c r="D20" s="29">
        <v>1.1299999999999999</v>
      </c>
      <c r="E20" s="29">
        <v>0.99</v>
      </c>
    </row>
    <row r="21" spans="1:5" s="6" customFormat="1" ht="12.75" customHeight="1">
      <c r="A21" s="66" t="s">
        <v>15</v>
      </c>
      <c r="B21" s="67"/>
      <c r="C21" s="42"/>
      <c r="D21" s="31"/>
      <c r="E21" s="31"/>
    </row>
    <row r="22" spans="1:5" s="6" customFormat="1" ht="15" customHeight="1">
      <c r="A22" s="27"/>
      <c r="B22" s="28" t="s">
        <v>4</v>
      </c>
      <c r="C22" s="43"/>
      <c r="D22" s="32">
        <v>2867721003.3333335</v>
      </c>
      <c r="E22" s="32">
        <v>2825107353.0833335</v>
      </c>
    </row>
    <row r="23" spans="1:5" s="6" customFormat="1" ht="15" customHeight="1" thickBot="1">
      <c r="A23" s="33"/>
      <c r="B23" s="33" t="s">
        <v>5</v>
      </c>
      <c r="C23" s="44"/>
      <c r="D23" s="34">
        <v>5480116942.1000013</v>
      </c>
      <c r="E23" s="34">
        <v>5370182653.5749998</v>
      </c>
    </row>
    <row r="24" spans="1:5" s="7" customFormat="1" ht="12.75">
      <c r="A24" s="35" t="s">
        <v>10</v>
      </c>
      <c r="B24" s="35"/>
      <c r="C24" s="45"/>
      <c r="D24" s="35"/>
      <c r="E24" s="35"/>
    </row>
    <row r="26" spans="1:5" ht="15" customHeight="1">
      <c r="D26" s="11"/>
      <c r="E26" s="12"/>
    </row>
    <row r="27" spans="1:5" ht="15" customHeight="1">
      <c r="D27" s="11"/>
      <c r="E27" s="12"/>
    </row>
    <row r="28" spans="1:5" ht="15" customHeight="1">
      <c r="D28" s="13"/>
      <c r="E28" s="13"/>
    </row>
    <row r="30" spans="1:5" ht="24.95" customHeight="1"/>
  </sheetData>
  <mergeCells count="2">
    <mergeCell ref="A9:B9"/>
    <mergeCell ref="A21:B21"/>
  </mergeCells>
  <printOptions horizontalCentered="1"/>
  <pageMargins left="0.52" right="0.59" top="0.51181102362204722" bottom="0.39370078740157483" header="0" footer="0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topLeftCell="B1" workbookViewId="0">
      <selection activeCell="I4" sqref="I4"/>
    </sheetView>
  </sheetViews>
  <sheetFormatPr defaultRowHeight="15"/>
  <cols>
    <col min="1" max="1" width="25.28515625" style="54" bestFit="1" customWidth="1"/>
    <col min="2" max="2" width="9.7109375" style="54" bestFit="1" customWidth="1"/>
    <col min="3" max="3" width="62.140625" style="54" bestFit="1" customWidth="1"/>
    <col min="4" max="7" width="18.7109375" style="55" customWidth="1"/>
    <col min="8" max="8" width="17.7109375" style="54" bestFit="1" customWidth="1"/>
    <col min="9" max="9" width="18" style="54" bestFit="1" customWidth="1"/>
    <col min="12" max="16384" width="9.140625" style="54"/>
  </cols>
  <sheetData>
    <row r="1" spans="1:8" s="57" customFormat="1">
      <c r="A1" s="57" t="s">
        <v>19</v>
      </c>
      <c r="B1" s="57" t="s">
        <v>16</v>
      </c>
      <c r="C1" s="57" t="s">
        <v>17</v>
      </c>
      <c r="D1" s="58" t="e">
        <f>DREInd!#REF!</f>
        <v>#REF!</v>
      </c>
      <c r="E1" s="58" t="str">
        <f>DREInd!D5</f>
        <v>01/01 a 31/12/2018</v>
      </c>
      <c r="F1" s="58" t="e">
        <f>DREInd!#REF!</f>
        <v>#REF!</v>
      </c>
      <c r="G1" s="58" t="str">
        <f>DREInd!E5</f>
        <v>01/01 a 31/12/2017</v>
      </c>
      <c r="H1" s="58" t="s">
        <v>81</v>
      </c>
    </row>
    <row r="2" spans="1:8">
      <c r="A2" s="54" t="s">
        <v>19</v>
      </c>
      <c r="B2" s="54" t="s">
        <v>20</v>
      </c>
      <c r="C2" s="54" t="s">
        <v>21</v>
      </c>
      <c r="D2" s="56">
        <v>0</v>
      </c>
      <c r="E2" s="56">
        <v>0</v>
      </c>
      <c r="F2" s="56">
        <v>0</v>
      </c>
      <c r="G2" s="56">
        <v>0</v>
      </c>
      <c r="H2" s="56" t="e">
        <f>#REF!</f>
        <v>#REF!</v>
      </c>
    </row>
    <row r="3" spans="1:8">
      <c r="A3" s="54" t="s">
        <v>19</v>
      </c>
      <c r="B3" s="54" t="s">
        <v>22</v>
      </c>
      <c r="C3" s="54" t="s">
        <v>23</v>
      </c>
      <c r="D3" s="56">
        <v>0</v>
      </c>
      <c r="E3" s="56">
        <v>0</v>
      </c>
      <c r="F3" s="56">
        <v>0</v>
      </c>
      <c r="G3" s="56">
        <v>0</v>
      </c>
      <c r="H3" s="56" t="e">
        <f>#REF!</f>
        <v>#REF!</v>
      </c>
    </row>
    <row r="4" spans="1:8">
      <c r="A4" s="54" t="s">
        <v>19</v>
      </c>
      <c r="B4" s="54" t="s">
        <v>24</v>
      </c>
      <c r="C4" s="54" t="s">
        <v>25</v>
      </c>
      <c r="D4" s="56">
        <v>0</v>
      </c>
      <c r="E4" s="56">
        <v>0</v>
      </c>
      <c r="F4" s="56">
        <v>0</v>
      </c>
      <c r="G4" s="56">
        <v>0</v>
      </c>
      <c r="H4" s="56" t="e">
        <f>#REF!</f>
        <v>#REF!</v>
      </c>
    </row>
    <row r="5" spans="1:8">
      <c r="A5" s="54" t="s">
        <v>19</v>
      </c>
      <c r="B5" s="54" t="s">
        <v>26</v>
      </c>
      <c r="C5" s="54" t="s">
        <v>27</v>
      </c>
      <c r="D5" s="56" t="e">
        <f>SUBTOTAL(9,D6:D12)</f>
        <v>#REF!</v>
      </c>
      <c r="E5" s="56">
        <f>SUBTOTAL(9,E6:E12)</f>
        <v>9374000</v>
      </c>
      <c r="F5" s="56" t="e">
        <f>SUBTOTAL(9,F6:F12)</f>
        <v>#REF!</v>
      </c>
      <c r="G5" s="56">
        <f>SUBTOTAL(9,G6:G12)</f>
        <v>8045000</v>
      </c>
      <c r="H5" s="56" t="e">
        <f>#REF!</f>
        <v>#REF!</v>
      </c>
    </row>
    <row r="6" spans="1:8">
      <c r="A6" s="54" t="s">
        <v>19</v>
      </c>
      <c r="B6" s="54" t="s">
        <v>28</v>
      </c>
      <c r="C6" s="54" t="s">
        <v>29</v>
      </c>
      <c r="D6" s="56">
        <v>0</v>
      </c>
      <c r="E6" s="56">
        <v>0</v>
      </c>
      <c r="F6" s="56">
        <v>0</v>
      </c>
      <c r="G6" s="56">
        <v>0</v>
      </c>
      <c r="H6" s="56" t="e">
        <f>#REF!</f>
        <v>#REF!</v>
      </c>
    </row>
    <row r="7" spans="1:8">
      <c r="A7" s="54" t="s">
        <v>19</v>
      </c>
      <c r="B7" s="54" t="s">
        <v>30</v>
      </c>
      <c r="C7" s="54" t="s">
        <v>3</v>
      </c>
      <c r="D7" s="56" t="e">
        <f>DREInd!#REF!*1000</f>
        <v>#REF!</v>
      </c>
      <c r="E7" s="56">
        <f>DREInd!D7*1000</f>
        <v>-80000</v>
      </c>
      <c r="F7" s="56" t="e">
        <f>DREInd!#REF!*1000</f>
        <v>#REF!</v>
      </c>
      <c r="G7" s="56">
        <f>DREInd!E7*1000</f>
        <v>-53000</v>
      </c>
      <c r="H7" s="56" t="e">
        <f>#REF!</f>
        <v>#REF!</v>
      </c>
    </row>
    <row r="8" spans="1:8">
      <c r="A8" s="54" t="s">
        <v>19</v>
      </c>
      <c r="B8" s="54" t="s">
        <v>31</v>
      </c>
      <c r="C8" s="54" t="s">
        <v>32</v>
      </c>
      <c r="D8" s="56">
        <v>0</v>
      </c>
      <c r="E8" s="56">
        <v>0</v>
      </c>
      <c r="F8" s="56">
        <v>0</v>
      </c>
      <c r="G8" s="56">
        <v>0</v>
      </c>
      <c r="H8" s="56" t="e">
        <f>#REF!</f>
        <v>#REF!</v>
      </c>
    </row>
    <row r="9" spans="1:8">
      <c r="A9" s="54" t="s">
        <v>19</v>
      </c>
      <c r="B9" s="54" t="s">
        <v>33</v>
      </c>
      <c r="C9" s="54" t="s">
        <v>34</v>
      </c>
      <c r="D9" s="56" t="e">
        <f>DREInd!#REF!*1000</f>
        <v>#REF!</v>
      </c>
      <c r="E9" s="56">
        <f>DREInd!D6*1000</f>
        <v>38000</v>
      </c>
      <c r="F9" s="56" t="e">
        <f>DREInd!#REF!*1000</f>
        <v>#REF!</v>
      </c>
      <c r="G9" s="56">
        <f>DREInd!E6*1000</f>
        <v>23000</v>
      </c>
      <c r="H9" s="56" t="e">
        <f>#REF!</f>
        <v>#REF!</v>
      </c>
    </row>
    <row r="10" spans="1:8">
      <c r="A10" s="54" t="s">
        <v>19</v>
      </c>
      <c r="B10" s="54" t="s">
        <v>35</v>
      </c>
      <c r="C10" s="54" t="s">
        <v>36</v>
      </c>
      <c r="D10" s="56" t="e">
        <f>SUBTOTAL(9,D11:D11)</f>
        <v>#REF!</v>
      </c>
      <c r="E10" s="56">
        <f>SUBTOTAL(9,E11:E11)</f>
        <v>-308000</v>
      </c>
      <c r="F10" s="56" t="e">
        <f>SUBTOTAL(9,F11:F11)</f>
        <v>#REF!</v>
      </c>
      <c r="G10" s="56">
        <f>SUBTOTAL(9,G11:G11)</f>
        <v>-308000</v>
      </c>
      <c r="H10" s="56" t="e">
        <f>#REF!</f>
        <v>#REF!</v>
      </c>
    </row>
    <row r="11" spans="1:8">
      <c r="A11" s="54" t="s">
        <v>19</v>
      </c>
      <c r="B11" s="54" t="s">
        <v>37</v>
      </c>
      <c r="C11" s="54" t="s">
        <v>8</v>
      </c>
      <c r="D11" s="56" t="e">
        <f>DREInd!#REF!*1000</f>
        <v>#REF!</v>
      </c>
      <c r="E11" s="56">
        <f>DREInd!D8*1000</f>
        <v>-308000</v>
      </c>
      <c r="F11" s="56" t="e">
        <f>DREInd!#REF!*1000</f>
        <v>#REF!</v>
      </c>
      <c r="G11" s="56">
        <f>DREInd!E8*1000</f>
        <v>-308000</v>
      </c>
      <c r="H11" s="56" t="e">
        <f>#REF!</f>
        <v>#REF!</v>
      </c>
    </row>
    <row r="12" spans="1:8">
      <c r="A12" s="54" t="s">
        <v>19</v>
      </c>
      <c r="B12" s="54" t="s">
        <v>38</v>
      </c>
      <c r="C12" s="54" t="s">
        <v>39</v>
      </c>
      <c r="D12" s="56" t="e">
        <f>DREInd!#REF!*1000</f>
        <v>#REF!</v>
      </c>
      <c r="E12" s="56">
        <f>DREInd!D9*1000</f>
        <v>9724000</v>
      </c>
      <c r="F12" s="56" t="e">
        <f>DREInd!#REF!*1000</f>
        <v>#REF!</v>
      </c>
      <c r="G12" s="56">
        <f>DREInd!E9*1000</f>
        <v>8383000</v>
      </c>
      <c r="H12" s="56" t="e">
        <f>#REF!</f>
        <v>#REF!</v>
      </c>
    </row>
    <row r="13" spans="1:8">
      <c r="A13" s="54" t="s">
        <v>19</v>
      </c>
      <c r="B13" s="54" t="s">
        <v>40</v>
      </c>
      <c r="C13" s="54" t="s">
        <v>41</v>
      </c>
      <c r="D13" s="56" t="e">
        <f>SUBTOTAL(9,D2:D12)</f>
        <v>#REF!</v>
      </c>
      <c r="E13" s="56">
        <f>SUBTOTAL(9,E2:E12)</f>
        <v>9374000</v>
      </c>
      <c r="F13" s="56" t="e">
        <f>SUBTOTAL(9,F2:F12)</f>
        <v>#REF!</v>
      </c>
      <c r="G13" s="56">
        <f>SUBTOTAL(9,G2:G12)</f>
        <v>8045000</v>
      </c>
      <c r="H13" s="56" t="e">
        <f>#REF!</f>
        <v>#REF!</v>
      </c>
    </row>
    <row r="14" spans="1:8" s="57" customFormat="1">
      <c r="A14" s="57" t="s">
        <v>19</v>
      </c>
      <c r="B14" s="57" t="s">
        <v>42</v>
      </c>
      <c r="C14" s="57" t="s">
        <v>6</v>
      </c>
      <c r="D14" s="60" t="e">
        <f>SUBTOTAL(9,D15:D16)</f>
        <v>#REF!</v>
      </c>
      <c r="E14" s="60">
        <f t="shared" ref="E14" si="0">SUBTOTAL(9,E15:E16)</f>
        <v>18000</v>
      </c>
      <c r="F14" s="60" t="e">
        <f>SUBTOTAL(9,F15:F16)</f>
        <v>#REF!</v>
      </c>
      <c r="G14" s="60">
        <f>SUBTOTAL(9,G15:G16)</f>
        <v>-30000</v>
      </c>
      <c r="H14" s="60" t="e">
        <f>#REF!</f>
        <v>#REF!</v>
      </c>
    </row>
    <row r="15" spans="1:8">
      <c r="A15" s="54" t="s">
        <v>19</v>
      </c>
      <c r="B15" s="54" t="s">
        <v>43</v>
      </c>
      <c r="C15" s="54" t="s">
        <v>44</v>
      </c>
      <c r="D15" s="56" t="e">
        <f>DREInd!#REF!*1000</f>
        <v>#REF!</v>
      </c>
      <c r="E15" s="56">
        <f>DREInd!D11*1000</f>
        <v>270000</v>
      </c>
      <c r="F15" s="56" t="e">
        <f>DREInd!#REF!*1000</f>
        <v>#REF!</v>
      </c>
      <c r="G15" s="56">
        <f>DREInd!E11*1000</f>
        <v>145000</v>
      </c>
      <c r="H15" s="56" t="e">
        <f>#REF!</f>
        <v>#REF!</v>
      </c>
    </row>
    <row r="16" spans="1:8">
      <c r="A16" s="54" t="s">
        <v>19</v>
      </c>
      <c r="B16" s="54" t="s">
        <v>45</v>
      </c>
      <c r="C16" s="54" t="s">
        <v>46</v>
      </c>
      <c r="D16" s="56" t="e">
        <f>DREInd!#REF!*1000</f>
        <v>#REF!</v>
      </c>
      <c r="E16" s="56">
        <f>DREInd!D12*1000</f>
        <v>-252000</v>
      </c>
      <c r="F16" s="56" t="e">
        <f>DREInd!#REF!*1000</f>
        <v>#REF!</v>
      </c>
      <c r="G16" s="56">
        <f>DREInd!E12*1000</f>
        <v>-175000</v>
      </c>
      <c r="H16" s="56" t="e">
        <f>#REF!</f>
        <v>#REF!</v>
      </c>
    </row>
    <row r="17" spans="1:8" s="57" customFormat="1">
      <c r="A17" s="57" t="s">
        <v>19</v>
      </c>
      <c r="B17" s="57" t="s">
        <v>47</v>
      </c>
      <c r="C17" s="57" t="s">
        <v>48</v>
      </c>
      <c r="D17" s="60" t="e">
        <f>SUBTOTAL(9,D2:D16)</f>
        <v>#REF!</v>
      </c>
      <c r="E17" s="60">
        <f>SUBTOTAL(9,E2:E16)</f>
        <v>9392000</v>
      </c>
      <c r="F17" s="60" t="e">
        <f>SUBTOTAL(9,F2:F16)</f>
        <v>#REF!</v>
      </c>
      <c r="G17" s="60">
        <f>SUBTOTAL(9,G2:G16)</f>
        <v>8015000</v>
      </c>
      <c r="H17" s="60" t="e">
        <f>#REF!</f>
        <v>#REF!</v>
      </c>
    </row>
    <row r="18" spans="1:8">
      <c r="A18" s="54" t="s">
        <v>19</v>
      </c>
      <c r="B18" s="54" t="s">
        <v>49</v>
      </c>
      <c r="C18" s="54" t="s">
        <v>50</v>
      </c>
      <c r="D18" s="56" t="e">
        <f>SUBTOTAL(9,D19:D20)</f>
        <v>#REF!</v>
      </c>
      <c r="E18" s="56">
        <f t="shared" ref="E18:G18" si="1">SUBTOTAL(9,E19:E20)</f>
        <v>44000</v>
      </c>
      <c r="F18" s="56" t="e">
        <f>SUBTOTAL(9,F19:F20)</f>
        <v>#REF!</v>
      </c>
      <c r="G18" s="56">
        <f t="shared" si="1"/>
        <v>129000</v>
      </c>
      <c r="H18" s="56" t="e">
        <f>#REF!</f>
        <v>#REF!</v>
      </c>
    </row>
    <row r="19" spans="1:8">
      <c r="A19" s="54" t="s">
        <v>19</v>
      </c>
      <c r="B19" s="54" t="s">
        <v>51</v>
      </c>
      <c r="C19" s="54" t="s">
        <v>52</v>
      </c>
      <c r="D19" s="56" t="e">
        <f>DREInd!#REF!*1000</f>
        <v>#REF!</v>
      </c>
      <c r="E19" s="56">
        <f>DREInd!D15*1000</f>
        <v>-3000</v>
      </c>
      <c r="F19" s="56" t="e">
        <f>DREInd!#REF!*1000</f>
        <v>#REF!</v>
      </c>
      <c r="G19" s="56">
        <f>DREInd!E15*1000</f>
        <v>-5000</v>
      </c>
      <c r="H19" s="56" t="e">
        <f>#REF!</f>
        <v>#REF!</v>
      </c>
    </row>
    <row r="20" spans="1:8">
      <c r="A20" s="54" t="s">
        <v>19</v>
      </c>
      <c r="B20" s="54" t="s">
        <v>53</v>
      </c>
      <c r="C20" s="54" t="s">
        <v>18</v>
      </c>
      <c r="D20" s="56" t="e">
        <f>DREInd!#REF!*1000</f>
        <v>#REF!</v>
      </c>
      <c r="E20" s="56">
        <f>DREInd!D16*1000</f>
        <v>47000</v>
      </c>
      <c r="F20" s="56" t="e">
        <f>DREInd!#REF!*1000</f>
        <v>#REF!</v>
      </c>
      <c r="G20" s="56">
        <f>DREInd!E16*1000</f>
        <v>134000</v>
      </c>
      <c r="H20" s="56" t="e">
        <f>#REF!</f>
        <v>#REF!</v>
      </c>
    </row>
    <row r="21" spans="1:8" s="57" customFormat="1">
      <c r="A21" s="57" t="s">
        <v>19</v>
      </c>
      <c r="B21" s="57" t="s">
        <v>54</v>
      </c>
      <c r="C21" s="57" t="s">
        <v>55</v>
      </c>
      <c r="D21" s="60" t="e">
        <f>SUBTOTAL(9,D2:D20)</f>
        <v>#REF!</v>
      </c>
      <c r="E21" s="60">
        <f>SUBTOTAL(9,E2:E20)</f>
        <v>9436000</v>
      </c>
      <c r="F21" s="60" t="e">
        <f>SUBTOTAL(9,F2:F20)</f>
        <v>#REF!</v>
      </c>
      <c r="G21" s="60">
        <f>SUBTOTAL(9,G2:G20)</f>
        <v>8144000</v>
      </c>
      <c r="H21" s="60" t="e">
        <f>#REF!</f>
        <v>#REF!</v>
      </c>
    </row>
    <row r="22" spans="1:8">
      <c r="A22" s="54" t="s">
        <v>19</v>
      </c>
      <c r="B22" s="54" t="s">
        <v>56</v>
      </c>
      <c r="C22" s="54" t="s">
        <v>57</v>
      </c>
      <c r="D22" s="56">
        <v>0</v>
      </c>
      <c r="E22" s="56">
        <v>0</v>
      </c>
      <c r="F22" s="56">
        <v>0</v>
      </c>
      <c r="G22" s="56">
        <v>0</v>
      </c>
      <c r="H22" s="56" t="e">
        <f>#REF!</f>
        <v>#REF!</v>
      </c>
    </row>
    <row r="23" spans="1:8">
      <c r="A23" s="54" t="s">
        <v>19</v>
      </c>
      <c r="B23" s="54" t="s">
        <v>58</v>
      </c>
      <c r="C23" s="54" t="s">
        <v>59</v>
      </c>
      <c r="D23" s="56">
        <v>0</v>
      </c>
      <c r="E23" s="56">
        <v>0</v>
      </c>
      <c r="F23" s="56">
        <v>0</v>
      </c>
      <c r="G23" s="56">
        <v>0</v>
      </c>
      <c r="H23" s="56" t="e">
        <f>#REF!</f>
        <v>#REF!</v>
      </c>
    </row>
    <row r="24" spans="1:8">
      <c r="A24" s="54" t="s">
        <v>19</v>
      </c>
      <c r="B24" s="54" t="s">
        <v>60</v>
      </c>
      <c r="C24" s="54" t="s">
        <v>61</v>
      </c>
      <c r="D24" s="56">
        <v>0</v>
      </c>
      <c r="E24" s="56">
        <v>0</v>
      </c>
      <c r="F24" s="56">
        <v>0</v>
      </c>
      <c r="G24" s="56">
        <v>0</v>
      </c>
      <c r="H24" s="56" t="e">
        <f>#REF!</f>
        <v>#REF!</v>
      </c>
    </row>
    <row r="25" spans="1:8" s="57" customFormat="1">
      <c r="A25" s="57" t="s">
        <v>19</v>
      </c>
      <c r="B25" s="57" t="s">
        <v>62</v>
      </c>
      <c r="C25" s="57" t="s">
        <v>63</v>
      </c>
      <c r="D25" s="60" t="e">
        <f>SUBTOTAL(9,D2:D24)</f>
        <v>#REF!</v>
      </c>
      <c r="E25" s="60">
        <f>SUBTOTAL(9,E2:E24)</f>
        <v>9436000</v>
      </c>
      <c r="F25" s="60" t="e">
        <f>SUBTOTAL(9,F2:F24)</f>
        <v>#REF!</v>
      </c>
      <c r="G25" s="60">
        <f t="shared" ref="G25" si="2">SUBTOTAL(9,G2:G24)</f>
        <v>8144000</v>
      </c>
      <c r="H25" s="60" t="e">
        <f>#REF!</f>
        <v>#REF!</v>
      </c>
    </row>
    <row r="26" spans="1:8">
      <c r="A26" s="54" t="s">
        <v>19</v>
      </c>
      <c r="B26" s="54" t="s">
        <v>64</v>
      </c>
      <c r="C26" s="54" t="s">
        <v>65</v>
      </c>
      <c r="D26" s="56">
        <v>0</v>
      </c>
      <c r="E26" s="56">
        <v>0</v>
      </c>
      <c r="F26" s="56">
        <v>0</v>
      </c>
      <c r="G26" s="56">
        <v>0</v>
      </c>
      <c r="H26" s="56" t="e">
        <f>#REF!</f>
        <v>#REF!</v>
      </c>
    </row>
    <row r="27" spans="1:8">
      <c r="A27" s="54" t="s">
        <v>19</v>
      </c>
      <c r="B27" s="54" t="s">
        <v>66</v>
      </c>
      <c r="C27" s="54" t="s">
        <v>67</v>
      </c>
      <c r="D27" s="59">
        <v>0</v>
      </c>
      <c r="E27" s="59">
        <v>0</v>
      </c>
      <c r="F27" s="59">
        <v>0</v>
      </c>
      <c r="G27" s="59">
        <v>0</v>
      </c>
      <c r="H27" s="56" t="e">
        <f>#REF!</f>
        <v>#REF!</v>
      </c>
    </row>
    <row r="28" spans="1:8">
      <c r="A28" s="54" t="s">
        <v>19</v>
      </c>
      <c r="B28" s="54" t="s">
        <v>68</v>
      </c>
      <c r="C28" s="54" t="s">
        <v>69</v>
      </c>
      <c r="D28" s="59" t="e">
        <f>DREInd!#REF!</f>
        <v>#REF!</v>
      </c>
      <c r="E28" s="59">
        <f>DREInd!D19</f>
        <v>1.1299999999999999</v>
      </c>
      <c r="F28" s="59" t="e">
        <f>DREInd!#REF!</f>
        <v>#REF!</v>
      </c>
      <c r="G28" s="59">
        <f>DREInd!E19</f>
        <v>0.99</v>
      </c>
      <c r="H28" s="54" t="e">
        <f>#REF!</f>
        <v>#REF!</v>
      </c>
    </row>
    <row r="29" spans="1:8">
      <c r="A29" s="54" t="s">
        <v>19</v>
      </c>
      <c r="B29" s="54" t="s">
        <v>70</v>
      </c>
      <c r="C29" s="54" t="s">
        <v>71</v>
      </c>
      <c r="D29" s="59" t="e">
        <f>DREInd!#REF!</f>
        <v>#REF!</v>
      </c>
      <c r="E29" s="59">
        <f>DREInd!D20</f>
        <v>1.1299999999999999</v>
      </c>
      <c r="F29" s="59" t="e">
        <f>DREInd!#REF!</f>
        <v>#REF!</v>
      </c>
      <c r="G29" s="59">
        <f>DREInd!E20</f>
        <v>0.99</v>
      </c>
      <c r="H29" s="54" t="e">
        <f>#REF!</f>
        <v>#REF!</v>
      </c>
    </row>
    <row r="30" spans="1:8">
      <c r="A30" s="54" t="s">
        <v>19</v>
      </c>
      <c r="B30" s="54" t="s">
        <v>72</v>
      </c>
      <c r="C30" s="54" t="s">
        <v>73</v>
      </c>
      <c r="D30" s="59">
        <v>0</v>
      </c>
      <c r="E30" s="59">
        <v>0</v>
      </c>
      <c r="F30" s="59">
        <v>0</v>
      </c>
      <c r="G30" s="59">
        <v>0</v>
      </c>
      <c r="H30" s="56" t="e">
        <f>#REF!</f>
        <v>#REF!</v>
      </c>
    </row>
    <row r="31" spans="1:8">
      <c r="A31" s="54" t="s">
        <v>19</v>
      </c>
      <c r="B31" s="54" t="s">
        <v>74</v>
      </c>
      <c r="C31" s="54" t="s">
        <v>69</v>
      </c>
      <c r="D31" s="59" t="e">
        <f>DREInd!#REF!</f>
        <v>#REF!</v>
      </c>
      <c r="E31" s="59">
        <f>DREInd!D19</f>
        <v>1.1299999999999999</v>
      </c>
      <c r="F31" s="59" t="e">
        <f>DREInd!#REF!</f>
        <v>#REF!</v>
      </c>
      <c r="G31" s="59">
        <f>DREInd!E19</f>
        <v>0.99</v>
      </c>
      <c r="H31" s="54" t="e">
        <f>#REF!</f>
        <v>#REF!</v>
      </c>
    </row>
    <row r="32" spans="1:8">
      <c r="A32" s="54" t="s">
        <v>19</v>
      </c>
      <c r="B32" s="54" t="s">
        <v>75</v>
      </c>
      <c r="C32" s="54" t="s">
        <v>71</v>
      </c>
      <c r="D32" s="59" t="e">
        <f>DREInd!#REF!</f>
        <v>#REF!</v>
      </c>
      <c r="E32" s="59">
        <f>DREInd!D20</f>
        <v>1.1299999999999999</v>
      </c>
      <c r="F32" s="59" t="e">
        <f>DREInd!#REF!</f>
        <v>#REF!</v>
      </c>
      <c r="G32" s="59">
        <f>DREInd!E20</f>
        <v>0.99</v>
      </c>
      <c r="H32" s="54" t="e">
        <f>#REF!</f>
        <v>#REF!</v>
      </c>
    </row>
    <row r="36" spans="3:8" s="57" customFormat="1">
      <c r="C36" s="57" t="s">
        <v>76</v>
      </c>
      <c r="D36" s="60" t="e">
        <f>+D25-DREInd!#REF!*1000</f>
        <v>#REF!</v>
      </c>
      <c r="E36" s="60">
        <f>+E25-DREInd!D17*1000</f>
        <v>0</v>
      </c>
      <c r="F36" s="60" t="e">
        <f>+F25-DREInd!#REF!*1000</f>
        <v>#REF!</v>
      </c>
      <c r="G36" s="60">
        <f>+G25-DREInd!E17*1000</f>
        <v>0</v>
      </c>
      <c r="H36" s="60" t="e">
        <f>+(H25-#REF!)*1000</f>
        <v>#REF!</v>
      </c>
    </row>
  </sheetData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35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A4A53C48-EADB-4168-813B-28E7A597D1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E5BC6D-851C-4453-B8A5-394A16F260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0E4239-6C2D-4B6C-AAF5-D7EBE5733591}">
  <ds:schemaRefs>
    <ds:schemaRef ds:uri="http://schemas.microsoft.com/office/infopath/2007/PartnerControls"/>
    <ds:schemaRef ds:uri="C0C3C2A0-9216-49F5-A572-00A5A4E3D12D"/>
    <ds:schemaRef ds:uri="http://purl.org/dc/dcmitype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9</vt:i4>
      </vt:variant>
    </vt:vector>
  </HeadingPairs>
  <TitlesOfParts>
    <vt:vector size="11" baseType="lpstr">
      <vt:lpstr>DREInd</vt:lpstr>
      <vt:lpstr>ITR-DFP com trimestre</vt:lpstr>
      <vt:lpstr>DREInd!Area_de_impressao</vt:lpstr>
      <vt:lpstr>LL_DRE_IND_ACUM_ANT</vt:lpstr>
      <vt:lpstr>LL_DRE_IND_ACUM_ATUAL</vt:lpstr>
      <vt:lpstr>MEDIA_ON_ACUM_ANT</vt:lpstr>
      <vt:lpstr>MEDIA_ON_ACUM_ATUAL</vt:lpstr>
      <vt:lpstr>MEDIA_PN_ACUM_ANT</vt:lpstr>
      <vt:lpstr>MEDIA_PN_ACUM_ATUAL</vt:lpstr>
      <vt:lpstr>REP_DRE_IND_ACUM_ANT</vt:lpstr>
      <vt:lpstr>REP_DRE_IND_ACUM_ATUAL</vt:lpstr>
    </vt:vector>
  </TitlesOfParts>
  <Company>Banco Itaú S/A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itausa_D_DRE_IND_Biztalk.xlsm</dc:title>
  <dc:creator>fsiquei</dc:creator>
  <cp:lastModifiedBy>Janaina Teodoro Gomes</cp:lastModifiedBy>
  <cp:lastPrinted>2012-07-31T22:20:35Z</cp:lastPrinted>
  <dcterms:created xsi:type="dcterms:W3CDTF">2007-07-11T17:14:31Z</dcterms:created>
  <dcterms:modified xsi:type="dcterms:W3CDTF">2019-02-19T00:51:08Z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45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0x0101005511022864D94CB091F64C296BE0C2F40096C56C2F9089384D932CFEA4B6C8F63F</vt:lpwstr>
  </property>
</Properties>
</file>