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Plan1" sheetId="2" r:id="rId1"/>
  </sheets>
  <calcPr calcId="144525"/>
  <fileRecoveryPr repairLoad="1"/>
</workbook>
</file>

<file path=xl/calcChain.xml><?xml version="1.0" encoding="utf-8"?>
<calcChain xmlns="http://schemas.openxmlformats.org/spreadsheetml/2006/main">
  <c r="F55" i="2" l="1"/>
  <c r="F53" i="2"/>
  <c r="F42" i="2"/>
  <c r="F29" i="2"/>
  <c r="F21" i="2"/>
  <c r="F10" i="2"/>
  <c r="F8" i="2"/>
  <c r="F32" i="2" s="1"/>
</calcChain>
</file>

<file path=xl/sharedStrings.xml><?xml version="1.0" encoding="utf-8"?>
<sst xmlns="http://schemas.openxmlformats.org/spreadsheetml/2006/main" count="64" uniqueCount="61">
  <si>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</si>
  <si>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</si>
  <si>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</si>
  <si>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</si>
  <si>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</si>
  <si>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</si>
  <si>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Alienação de Imobilizado de Uso</t>
  </si>
  <si>
    <t>ITAÚSA - INVESTIMENTOS ITAÚ S.A</t>
  </si>
  <si>
    <t>Aquisição de Imobilizado de Uso</t>
  </si>
  <si>
    <t>Nota</t>
  </si>
  <si>
    <t>(Em milhões de Reais)</t>
  </si>
  <si>
    <t>Lucro Líquido Ajustado</t>
  </si>
  <si>
    <t>Lucro líquido</t>
  </si>
  <si>
    <t>Juros sobre Notas Promissórias</t>
  </si>
  <si>
    <t>Juros, Variações Cambiais e Monetárias Líquidas</t>
  </si>
  <si>
    <t>Depreciação, Amortização e Exaustão</t>
  </si>
  <si>
    <t>Imposto de Renda e Contribuição Social Diferidos</t>
  </si>
  <si>
    <t>Resultado da Alienação de Ativo Imobilizado</t>
  </si>
  <si>
    <t>Variações nos Ativos e Passivos</t>
  </si>
  <si>
    <t>(Aumento) / Redução em Ativos Financeiros</t>
  </si>
  <si>
    <t>(Aumento) / Redução em Outros Ativos Financeiros</t>
  </si>
  <si>
    <t>(Aumento) / Redução em Estoques</t>
  </si>
  <si>
    <t>(Aumento) / Redução em Ativos Fiscais</t>
  </si>
  <si>
    <t>(Aumento) / Redução em Outros Ativos Não Financeiros</t>
  </si>
  <si>
    <t>Aumento / (Redução) em Obrigações Fiscais e Trabalhistas</t>
  </si>
  <si>
    <t>Aumento / (Redução) em Outros Passivos Não Financeiros</t>
  </si>
  <si>
    <t>Aquisição de Intangíveis</t>
  </si>
  <si>
    <t>Juros sobre o Capital Próprio e Dividendos Recebidos</t>
  </si>
  <si>
    <t>Juros sobre o Capital Próprio e Dividendos pagos</t>
  </si>
  <si>
    <t>Pagamento de Notas Promissórias</t>
  </si>
  <si>
    <t>Ingresso de Empréstimos e Financiamentos</t>
  </si>
  <si>
    <t>Provisão para Créditos de Liquidação Duvidosa</t>
  </si>
  <si>
    <t>Alienação de Intangíveis</t>
  </si>
  <si>
    <t>Pagamento de Debêntures</t>
  </si>
  <si>
    <t>Variação Cambial sobre Caixa e Equivalentes de Caixa</t>
  </si>
  <si>
    <t>Juros sobre Debêntures</t>
  </si>
  <si>
    <t>Resultado de Participação sobre o Lucro Líquido em Associadas e Entidades Controladas em Conjunto</t>
  </si>
  <si>
    <t xml:space="preserve">Ativos de Operações Descontinuadas </t>
  </si>
  <si>
    <t>Venda de Ações em Tesouraria</t>
  </si>
  <si>
    <t>Emissão de Notas Promissórias</t>
  </si>
  <si>
    <t>Ações em Tesouraria</t>
  </si>
  <si>
    <t>Alienação de Investimentos</t>
  </si>
  <si>
    <t>As notas explicativas são parte integrante das demonstrações contábeis</t>
  </si>
  <si>
    <t>Subscrição de Ações</t>
  </si>
  <si>
    <t>Caixa Líquido Gerado nas Atividades Operacionais</t>
  </si>
  <si>
    <t>Caixa Líquido Gerado nas Atividades de Investimento</t>
  </si>
  <si>
    <t>Caixa Líquido Aplicado nas Atividades de Financiamento</t>
  </si>
  <si>
    <t>Aumento (Redução) Líquido de Caixa e Equivalentes</t>
  </si>
  <si>
    <t>9, 10 e 11</t>
  </si>
  <si>
    <t>8 IIa</t>
  </si>
  <si>
    <t>Juros pagos sobre empréstimos e financiamentos</t>
  </si>
  <si>
    <t>Caixa e Equivalentes de Caixa no Início do Período</t>
  </si>
  <si>
    <t>Caixa e Equivalentes de Caixa no Final do Período</t>
  </si>
  <si>
    <t>Ocultar</t>
  </si>
  <si>
    <t>Amortização de Empréstimos e Financiamentos</t>
  </si>
  <si>
    <t>Amortização de Debêntures</t>
  </si>
  <si>
    <t>Periodos Findos em 31 de Março de 2014 e 2013</t>
  </si>
  <si>
    <t>01/04 a 30/06/2014</t>
  </si>
  <si>
    <t>01/01 a 30/06/2014</t>
  </si>
  <si>
    <t>01/04 a 30/06/2013</t>
  </si>
  <si>
    <t>01/01 a 30/06/2013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</si>
</sst>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99">
    <xf numFmtId="0" fontId="0" fillId="0" borderId="0"/>
    <xf numFmtId="0" fontId="14" fillId="0" borderId="0" applyAlignment="0"/>
    <xf numFmtId="38" fontId="16" fillId="0" borderId="0"/>
    <xf numFmtId="38" fontId="15" fillId="0" borderId="0"/>
    <xf numFmtId="0" fontId="20" fillId="0" borderId="0"/>
    <xf numFmtId="0" fontId="13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2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20" fillId="0" borderId="0"/>
    <xf numFmtId="164" fontId="12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2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6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0" borderId="0"/>
    <xf numFmtId="0" fontId="28" fillId="0" borderId="0"/>
    <xf numFmtId="164" fontId="27" fillId="0" borderId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6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5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4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 applyNumberFormat="0" applyFill="0" applyBorder="0">
      <alignment horizontal="justify"/>
    </xf>
    <xf numFmtId="9" fontId="1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15" fillId="0" borderId="0" xfId="1" applyFont="1" applyFill="1" applyAlignment="1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38" fontId="15" fillId="0" borderId="0" xfId="3" applyFont="1" applyFill="1" applyAlignment="1"/>
    <xf numFmtId="38" fontId="16" fillId="0" borderId="0" xfId="2" applyFont="1" applyFill="1" applyAlignment="1"/>
    <xf numFmtId="0" fontId="18" fillId="0" borderId="3" xfId="9" applyFont="1" applyFill="1" applyBorder="1"/>
    <xf numFmtId="0" fontId="18" fillId="0" borderId="4" xfId="9" applyFont="1" applyFill="1" applyBorder="1"/>
    <xf numFmtId="38" fontId="18" fillId="0" borderId="0" xfId="3" applyFont="1" applyFill="1" applyAlignment="1"/>
    <xf numFmtId="0" fontId="18" fillId="0" borderId="0" xfId="1" applyFont="1" applyFill="1" applyAlignment="1"/>
    <xf numFmtId="0" fontId="20" fillId="0" borderId="0" xfId="0" applyFont="1" applyFill="1" applyBorder="1"/>
    <xf numFmtId="0" fontId="20" fillId="0" borderId="0" xfId="0" applyFont="1"/>
    <xf numFmtId="0" fontId="32" fillId="0" borderId="0" xfId="188" applyFont="1"/>
    <xf numFmtId="0" fontId="32" fillId="0" borderId="5" xfId="188" applyFont="1" applyBorder="1" applyProtection="1">
      <protection locked="0"/>
    </xf>
    <xf numFmtId="0" fontId="31" fillId="0" borderId="5" xfId="188" applyFont="1" applyBorder="1"/>
    <xf numFmtId="0" fontId="31" fillId="0" borderId="5" xfId="188" applyFont="1" applyBorder="1" applyProtection="1">
      <protection locked="0"/>
    </xf>
    <xf numFmtId="0" fontId="31" fillId="0" borderId="0" xfId="188" applyFont="1"/>
    <xf numFmtId="167" fontId="31" fillId="0" borderId="0" xfId="189" applyNumberFormat="1" applyFont="1" applyFill="1"/>
    <xf numFmtId="167" fontId="32" fillId="0" borderId="0" xfId="189" applyNumberFormat="1" applyFont="1" applyFill="1"/>
    <xf numFmtId="0" fontId="32" fillId="0" borderId="6" xfId="188" applyFont="1" applyBorder="1" applyProtection="1">
      <protection locked="0"/>
    </xf>
    <xf numFmtId="0" fontId="32" fillId="0" borderId="6" xfId="188" applyFont="1" applyBorder="1"/>
    <xf numFmtId="0" fontId="32" fillId="0" borderId="0" xfId="188" applyFont="1" applyBorder="1"/>
    <xf numFmtId="0" fontId="32" fillId="0" borderId="5" xfId="188" applyFont="1" applyBorder="1"/>
    <xf numFmtId="0" fontId="31" fillId="0" borderId="0" xfId="188" applyFont="1" applyProtection="1">
      <protection locked="0"/>
    </xf>
    <xf numFmtId="167" fontId="20" fillId="0" borderId="0" xfId="0" applyNumberFormat="1" applyFont="1"/>
    <xf numFmtId="0" fontId="20" fillId="0" borderId="0" xfId="0" applyFont="1" applyBorder="1"/>
    <xf numFmtId="0" fontId="31" fillId="0" borderId="0" xfId="188" applyFont="1" applyAlignment="1">
      <alignment horizontal="center"/>
    </xf>
    <xf numFmtId="38" fontId="16" fillId="0" borderId="0" xfId="2" applyFont="1" applyFill="1" applyAlignment="1">
      <alignment horizontal="center"/>
    </xf>
    <xf numFmtId="0" fontId="31" fillId="0" borderId="0" xfId="188" applyFont="1" applyBorder="1" applyAlignment="1" applyProtection="1">
      <alignment horizontal="center"/>
      <protection locked="0"/>
    </xf>
    <xf numFmtId="0" fontId="15" fillId="0" borderId="0" xfId="1" applyFont="1" applyFill="1" applyAlignment="1">
      <alignment horizontal="center"/>
    </xf>
    <xf numFmtId="38" fontId="15" fillId="0" borderId="0" xfId="3" applyFont="1" applyFill="1" applyAlignment="1">
      <alignment horizontal="center"/>
    </xf>
    <xf numFmtId="0" fontId="32" fillId="0" borderId="0" xfId="188" applyFont="1" applyBorder="1" applyAlignment="1">
      <alignment horizontal="center"/>
    </xf>
    <xf numFmtId="0" fontId="32" fillId="0" borderId="0" xfId="188" applyFont="1" applyBorder="1" applyAlignment="1" applyProtection="1">
      <alignment horizontal="center"/>
      <protection locked="0"/>
    </xf>
    <xf numFmtId="0" fontId="31" fillId="0" borderId="0" xfId="188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30" fillId="0" borderId="0" xfId="23" applyFont="1" applyFill="1" applyBorder="1" applyAlignment="1">
      <alignment wrapText="1"/>
    </xf>
    <xf numFmtId="167" fontId="20" fillId="0" borderId="0" xfId="0" applyNumberFormat="1" applyFont="1" applyFill="1"/>
    <xf numFmtId="0" fontId="32" fillId="0" borderId="6" xfId="188" applyFont="1" applyBorder="1" applyAlignment="1" applyProtection="1">
      <alignment wrapText="1"/>
      <protection locked="0"/>
    </xf>
    <xf numFmtId="167" fontId="32" fillId="0" borderId="0" xfId="193" applyNumberFormat="1" applyFont="1" applyFill="1"/>
    <xf numFmtId="0" fontId="31" fillId="0" borderId="0" xfId="188" applyFont="1" applyBorder="1" applyProtection="1">
      <protection locked="0"/>
    </xf>
    <xf numFmtId="167" fontId="31" fillId="4" borderId="0" xfId="189" applyNumberFormat="1" applyFont="1" applyFill="1"/>
    <xf numFmtId="167" fontId="32" fillId="4" borderId="0" xfId="189" applyNumberFormat="1" applyFont="1" applyFill="1"/>
    <xf numFmtId="0" fontId="14" fillId="4" borderId="0" xfId="0" applyFont="1" applyFill="1" applyAlignment="1">
      <alignment horizontal="center"/>
    </xf>
    <xf numFmtId="167" fontId="32" fillId="4" borderId="0" xfId="193" applyNumberFormat="1" applyFont="1" applyFill="1"/>
    <xf numFmtId="0" fontId="16" fillId="0" borderId="3" xfId="23" applyFont="1" applyFill="1" applyBorder="1" applyAlignment="1">
      <alignment horizontal="left" wrapText="1"/>
    </xf>
    <xf numFmtId="0" fontId="18" fillId="0" borderId="3" xfId="9" applyFont="1" applyFill="1" applyBorder="1" applyAlignment="1">
      <alignment horizontal="center" vertical="center"/>
    </xf>
    <xf numFmtId="0" fontId="18" fillId="0" borderId="4" xfId="9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 wrapText="1"/>
    </xf>
    <xf numFmtId="14" fontId="18" fillId="4" borderId="3" xfId="0" applyNumberFormat="1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</cellXfs>
  <cellStyles count="199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DC_DESCRICAO" xfId="196"/>
    <cellStyle name="DC_DESCRICAO_Itauhold_D_FluxodeCaixa" xfId="1"/>
    <cellStyle name="DC_OBSERVACAO" xfId="2"/>
    <cellStyle name="DC_TITULO" xfId="3"/>
    <cellStyle name="Estilo 1" xfId="6"/>
    <cellStyle name="Euro" xfId="54"/>
    <cellStyle name="Indefinido" xfId="55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6" xfId="106"/>
    <cellStyle name="Normal 17" xfId="115"/>
    <cellStyle name="Normal 18" xfId="188"/>
    <cellStyle name="Normal 19" xfId="192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3" xfId="136"/>
    <cellStyle name="Normal 2 3 2 4" xfId="150"/>
    <cellStyle name="Normal 2 3 2 5" xfId="167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1" xfId="191"/>
    <cellStyle name="Normal 5 2" xfId="10"/>
    <cellStyle name="Normal 5 3" xfId="59"/>
    <cellStyle name="Normal 5 4" xfId="69"/>
    <cellStyle name="Normal 5 5" xfId="78"/>
    <cellStyle name="Normal 5 6" xfId="85"/>
    <cellStyle name="Normal 5 7" xfId="92"/>
    <cellStyle name="Normal 5 8" xfId="123"/>
    <cellStyle name="Normal 5 9" xfId="140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2" xfId="62"/>
    <cellStyle name="Nota 2 3" xfId="72"/>
    <cellStyle name="Nota 2 4" xfId="81"/>
    <cellStyle name="Nota 2 5" xfId="88"/>
    <cellStyle name="Nota 2 6" xfId="97"/>
    <cellStyle name="Nota 2 7" xfId="129"/>
    <cellStyle name="Nota 2 8" xfId="143"/>
    <cellStyle name="Nota 2 9" xfId="163"/>
    <cellStyle name="Porcentagem" xfId="197"/>
    <cellStyle name="Porcentagem 2" xfId="194"/>
    <cellStyle name="Porcentagem 2 2" xfId="27"/>
    <cellStyle name="SAPBEXstdData" xfId="30"/>
    <cellStyle name="SAPBEXstdDataEmph" xfId="31"/>
    <cellStyle name="Separador de milhares" xfId="195"/>
    <cellStyle name="Separador de milhares 10" xfId="189"/>
    <cellStyle name="Separador de milhares 11" xfId="117"/>
    <cellStyle name="Separador de milhares 12" xfId="148"/>
    <cellStyle name="Separador de milhares 13" xfId="193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2" xfId="61"/>
    <cellStyle name="Separador de milhares 4 2 3" xfId="71"/>
    <cellStyle name="Separador de milhares 4 2 4" xfId="80"/>
    <cellStyle name="Separador de milhares 4 2 5" xfId="87"/>
    <cellStyle name="Separador de milhares 4 2 6" xfId="96"/>
    <cellStyle name="Separador de milhares 4 2 7" xfId="127"/>
    <cellStyle name="Separador de milhares 4 2 8" xfId="139"/>
    <cellStyle name="Separador de milhares 4 2 9" xfId="16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3" xfId="137"/>
    <cellStyle name="Separador de milhares 9 4" xfId="151"/>
    <cellStyle name="Separador de milhares 9 5" xfId="168"/>
    <cellStyle name="Vírgula 2" xfId="198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showGridLines="0" tabSelected="1" zoomScaleNormal="100" workbookViewId="0"/>
  </sheetViews>
  <sheetFormatPr defaultRowHeight="12.75" x14ac:dyDescent="0.2"/>
  <cols>
    <col min="1" max="2" width="2.140625" style="4" customWidth="1"/>
    <col min="3" max="3" width="2.5703125" style="4" customWidth="1"/>
    <col min="4" max="4" width="62" style="4" customWidth="1"/>
    <col min="5" max="5" width="12.5703125" style="36" customWidth="1"/>
    <col min="6" max="6" width="15.5703125" style="5" hidden="1" customWidth="1"/>
    <col min="7" max="8" width="14.42578125" style="5" customWidth="1"/>
    <col min="9" max="9" width="15.5703125" style="5" hidden="1" customWidth="1"/>
    <col min="10" max="11" width="14.42578125" style="5" customWidth="1"/>
    <col min="12" max="12" width="9.140625" style="5"/>
    <col min="13" max="16384" width="9.140625" style="3"/>
  </cols>
  <sheetData>
    <row r="1" spans="1:18" s="1" customFormat="1" x14ac:dyDescent="0.2">
      <c r="A1" s="10" t="s">
        <v>7</v>
      </c>
      <c r="B1" s="10"/>
      <c r="C1" s="10"/>
      <c r="D1" s="6"/>
      <c r="E1" s="32"/>
      <c r="F1" s="5"/>
      <c r="G1" s="5"/>
      <c r="H1" s="5"/>
      <c r="I1" s="5"/>
      <c r="J1" s="5"/>
      <c r="K1" s="5"/>
      <c r="L1" s="5"/>
    </row>
    <row r="2" spans="1:18" s="1" customFormat="1" x14ac:dyDescent="0.2">
      <c r="A2" s="11" t="s">
        <v>0</v>
      </c>
      <c r="B2" s="11"/>
      <c r="C2" s="11"/>
      <c r="D2" s="2"/>
      <c r="E2" s="31"/>
      <c r="F2" s="5"/>
      <c r="G2" s="5"/>
      <c r="H2" s="5"/>
      <c r="I2" s="5"/>
      <c r="J2" s="5"/>
      <c r="K2" s="5"/>
      <c r="L2" s="5"/>
    </row>
    <row r="3" spans="1:18" s="1" customFormat="1" hidden="1" x14ac:dyDescent="0.2">
      <c r="A3" s="11" t="s">
        <v>56</v>
      </c>
      <c r="B3" s="11"/>
      <c r="C3" s="11"/>
      <c r="D3" s="2"/>
      <c r="E3" s="31"/>
      <c r="F3" s="5"/>
      <c r="G3" s="5"/>
      <c r="H3" s="5"/>
      <c r="I3" s="5"/>
      <c r="J3" s="5"/>
      <c r="K3" s="5"/>
      <c r="L3" s="5"/>
    </row>
    <row r="4" spans="1:18" s="1" customFormat="1" x14ac:dyDescent="0.2">
      <c r="A4" s="7" t="s">
        <v>10</v>
      </c>
      <c r="B4" s="7"/>
      <c r="C4" s="7"/>
      <c r="D4" s="7"/>
      <c r="E4" s="29"/>
      <c r="F4" s="5"/>
      <c r="G4" s="5"/>
      <c r="H4" s="5"/>
      <c r="I4" s="5"/>
      <c r="J4" s="5"/>
      <c r="K4" s="5"/>
      <c r="L4" s="5"/>
    </row>
    <row r="5" spans="1:18" ht="13.5" thickBot="1" x14ac:dyDescent="0.25">
      <c r="F5" s="44" t="s">
        <v>53</v>
      </c>
      <c r="I5" s="44" t="s">
        <v>53</v>
      </c>
    </row>
    <row r="6" spans="1:18" s="12" customFormat="1" x14ac:dyDescent="0.2">
      <c r="A6" s="8"/>
      <c r="B6" s="8"/>
      <c r="C6" s="8"/>
      <c r="D6" s="47"/>
      <c r="E6" s="47" t="s">
        <v>9</v>
      </c>
      <c r="F6" s="51">
        <v>41729</v>
      </c>
      <c r="G6" s="49" t="s">
        <v>57</v>
      </c>
      <c r="H6" s="49" t="s">
        <v>58</v>
      </c>
      <c r="I6" s="51">
        <v>41364</v>
      </c>
      <c r="J6" s="49" t="s">
        <v>59</v>
      </c>
      <c r="K6" s="49" t="s">
        <v>60</v>
      </c>
    </row>
    <row r="7" spans="1:18" s="12" customFormat="1" x14ac:dyDescent="0.2">
      <c r="A7" s="9"/>
      <c r="B7" s="9"/>
      <c r="C7" s="9"/>
      <c r="D7" s="48"/>
      <c r="E7" s="48"/>
      <c r="F7" s="52"/>
      <c r="G7" s="50"/>
      <c r="H7" s="50"/>
      <c r="I7" s="52"/>
      <c r="J7" s="50"/>
      <c r="K7" s="50"/>
      <c r="L7"/>
    </row>
    <row r="8" spans="1:18" s="13" customFormat="1" ht="12.95" customHeight="1" x14ac:dyDescent="0.2">
      <c r="A8" s="18"/>
      <c r="B8" s="17" t="s">
        <v>11</v>
      </c>
      <c r="C8" s="16"/>
      <c r="D8" s="16"/>
      <c r="E8" s="35"/>
      <c r="F8" s="42">
        <f>463</f>
        <v>463</v>
      </c>
      <c r="G8" s="19">
        <v>245</v>
      </c>
      <c r="H8" s="19">
        <v>708</v>
      </c>
      <c r="I8" s="42">
        <v>197</v>
      </c>
      <c r="J8" s="19">
        <v>143</v>
      </c>
      <c r="K8" s="19">
        <v>340</v>
      </c>
      <c r="M8" s="37"/>
      <c r="O8" s="5"/>
      <c r="P8" s="5"/>
      <c r="Q8" s="5"/>
      <c r="R8" s="5"/>
    </row>
    <row r="9" spans="1:18" s="13" customFormat="1" ht="12.95" customHeight="1" x14ac:dyDescent="0.2">
      <c r="A9" s="14"/>
      <c r="B9" s="14"/>
      <c r="C9" s="15" t="s">
        <v>12</v>
      </c>
      <c r="D9" s="15"/>
      <c r="E9" s="34"/>
      <c r="F9" s="43">
        <v>1784</v>
      </c>
      <c r="G9" s="20">
        <v>1794</v>
      </c>
      <c r="H9" s="40">
        <v>3578</v>
      </c>
      <c r="I9" s="45">
        <v>1378</v>
      </c>
      <c r="J9" s="20">
        <v>1184</v>
      </c>
      <c r="K9" s="40">
        <v>2562</v>
      </c>
      <c r="L9" s="26"/>
      <c r="M9" s="27"/>
    </row>
    <row r="10" spans="1:18" s="13" customFormat="1" ht="12.95" customHeight="1" x14ac:dyDescent="0.2">
      <c r="A10" s="14"/>
      <c r="B10" s="14"/>
      <c r="C10" s="21" t="s">
        <v>1</v>
      </c>
      <c r="D10" s="21"/>
      <c r="E10" s="34"/>
      <c r="F10" s="43">
        <f>-1321</f>
        <v>-1321</v>
      </c>
      <c r="G10" s="20">
        <v>-1549</v>
      </c>
      <c r="H10" s="20">
        <v>-2870</v>
      </c>
      <c r="I10" s="43">
        <v>-1181</v>
      </c>
      <c r="J10" s="20">
        <v>-1041</v>
      </c>
      <c r="K10" s="20">
        <v>-2222</v>
      </c>
      <c r="L10" s="26"/>
    </row>
    <row r="11" spans="1:18" s="13" customFormat="1" ht="12.95" customHeight="1" x14ac:dyDescent="0.2">
      <c r="A11" s="14"/>
      <c r="B11" s="14"/>
      <c r="C11" s="14"/>
      <c r="D11" s="15" t="s">
        <v>35</v>
      </c>
      <c r="E11" s="34"/>
      <c r="F11" s="43">
        <v>0</v>
      </c>
      <c r="G11" s="20">
        <v>0</v>
      </c>
      <c r="H11" s="20">
        <v>0</v>
      </c>
      <c r="I11" s="43">
        <v>6</v>
      </c>
      <c r="J11" s="20">
        <v>5</v>
      </c>
      <c r="K11" s="20">
        <v>11</v>
      </c>
    </row>
    <row r="12" spans="1:18" s="13" customFormat="1" ht="12.95" customHeight="1" x14ac:dyDescent="0.2">
      <c r="A12" s="14"/>
      <c r="B12" s="14"/>
      <c r="C12" s="14"/>
      <c r="D12" s="21" t="s">
        <v>13</v>
      </c>
      <c r="E12" s="34"/>
      <c r="F12" s="43">
        <v>0</v>
      </c>
      <c r="G12" s="20">
        <v>0</v>
      </c>
      <c r="H12" s="20">
        <v>0</v>
      </c>
      <c r="I12" s="43">
        <v>3</v>
      </c>
      <c r="J12" s="20">
        <v>0</v>
      </c>
      <c r="K12" s="20">
        <v>3</v>
      </c>
    </row>
    <row r="13" spans="1:18" s="13" customFormat="1" ht="12.95" customHeight="1" x14ac:dyDescent="0.2">
      <c r="A13" s="14"/>
      <c r="B13" s="14"/>
      <c r="C13" s="14"/>
      <c r="D13" s="22" t="s">
        <v>14</v>
      </c>
      <c r="E13" s="33"/>
      <c r="F13" s="43">
        <v>57</v>
      </c>
      <c r="G13" s="20">
        <v>65</v>
      </c>
      <c r="H13" s="20">
        <v>122</v>
      </c>
      <c r="I13" s="43">
        <v>53</v>
      </c>
      <c r="J13" s="20">
        <v>38</v>
      </c>
      <c r="K13" s="20">
        <v>91</v>
      </c>
    </row>
    <row r="14" spans="1:18" s="13" customFormat="1" ht="12.95" customHeight="1" x14ac:dyDescent="0.2">
      <c r="A14" s="14"/>
      <c r="B14" s="14"/>
      <c r="C14" s="14"/>
      <c r="D14" s="21" t="s">
        <v>15</v>
      </c>
      <c r="E14" s="34" t="s">
        <v>48</v>
      </c>
      <c r="F14" s="43">
        <v>144</v>
      </c>
      <c r="G14" s="20">
        <v>167</v>
      </c>
      <c r="H14" s="20">
        <v>311</v>
      </c>
      <c r="I14" s="43">
        <v>145</v>
      </c>
      <c r="J14" s="20">
        <v>94</v>
      </c>
      <c r="K14" s="20">
        <v>239</v>
      </c>
    </row>
    <row r="15" spans="1:18" s="13" customFormat="1" ht="25.5" x14ac:dyDescent="0.2">
      <c r="A15" s="14"/>
      <c r="B15" s="14"/>
      <c r="C15" s="14"/>
      <c r="D15" s="39" t="s">
        <v>36</v>
      </c>
      <c r="E15" s="34" t="s">
        <v>49</v>
      </c>
      <c r="F15" s="43">
        <v>-1671</v>
      </c>
      <c r="G15" s="20">
        <v>-1738</v>
      </c>
      <c r="H15" s="20">
        <v>-3409</v>
      </c>
      <c r="I15" s="43">
        <v>-1245</v>
      </c>
      <c r="J15" s="20">
        <v>-1327</v>
      </c>
      <c r="K15" s="20">
        <v>-2572</v>
      </c>
    </row>
    <row r="16" spans="1:18" s="13" customFormat="1" ht="12.95" customHeight="1" x14ac:dyDescent="0.2">
      <c r="A16" s="14"/>
      <c r="B16" s="14"/>
      <c r="C16" s="14"/>
      <c r="D16" s="21" t="s">
        <v>16</v>
      </c>
      <c r="E16" s="34"/>
      <c r="F16" s="43">
        <v>23</v>
      </c>
      <c r="G16" s="20">
        <v>-19</v>
      </c>
      <c r="H16" s="20">
        <v>4</v>
      </c>
      <c r="I16" s="43">
        <v>-54</v>
      </c>
      <c r="J16" s="20">
        <v>53</v>
      </c>
      <c r="K16" s="20">
        <v>-1</v>
      </c>
    </row>
    <row r="17" spans="1:11" s="13" customFormat="1" ht="12.95" customHeight="1" x14ac:dyDescent="0.2">
      <c r="A17" s="14"/>
      <c r="B17" s="14"/>
      <c r="C17" s="14"/>
      <c r="D17" s="21" t="s">
        <v>5</v>
      </c>
      <c r="E17" s="34"/>
      <c r="F17" s="43">
        <v>-55</v>
      </c>
      <c r="G17" s="20">
        <v>-69</v>
      </c>
      <c r="H17" s="20">
        <v>-124</v>
      </c>
      <c r="I17" s="43">
        <v>-43</v>
      </c>
      <c r="J17" s="20">
        <v>-34</v>
      </c>
      <c r="K17" s="20">
        <v>-77</v>
      </c>
    </row>
    <row r="18" spans="1:11" s="13" customFormat="1" ht="12.95" customHeight="1" x14ac:dyDescent="0.2">
      <c r="A18" s="14"/>
      <c r="B18" s="14"/>
      <c r="C18" s="14"/>
      <c r="D18" s="21" t="s">
        <v>31</v>
      </c>
      <c r="E18" s="34"/>
      <c r="F18" s="43">
        <v>1</v>
      </c>
      <c r="G18" s="20">
        <v>0</v>
      </c>
      <c r="H18" s="20">
        <v>1</v>
      </c>
      <c r="I18" s="43">
        <v>0</v>
      </c>
      <c r="J18" s="20">
        <v>-15</v>
      </c>
      <c r="K18" s="20">
        <v>-15</v>
      </c>
    </row>
    <row r="19" spans="1:11" s="13" customFormat="1" ht="12.95" customHeight="1" x14ac:dyDescent="0.2">
      <c r="A19" s="14"/>
      <c r="B19" s="14"/>
      <c r="C19" s="14"/>
      <c r="D19" s="21" t="s">
        <v>17</v>
      </c>
      <c r="E19" s="34"/>
      <c r="F19" s="43">
        <v>-3</v>
      </c>
      <c r="G19" s="20">
        <v>0</v>
      </c>
      <c r="H19" s="20">
        <v>-3</v>
      </c>
      <c r="I19" s="43">
        <v>1</v>
      </c>
      <c r="J19" s="20">
        <v>0</v>
      </c>
      <c r="K19" s="20">
        <v>1</v>
      </c>
    </row>
    <row r="20" spans="1:11" s="5" customFormat="1" ht="12.95" customHeight="1" x14ac:dyDescent="0.2">
      <c r="A20" s="14"/>
      <c r="B20" s="14"/>
      <c r="C20" s="14"/>
      <c r="D20" s="21" t="s">
        <v>2</v>
      </c>
      <c r="E20" s="34"/>
      <c r="F20" s="43">
        <v>183</v>
      </c>
      <c r="G20" s="20">
        <v>45</v>
      </c>
      <c r="H20" s="20">
        <v>228</v>
      </c>
      <c r="I20" s="43">
        <v>-47</v>
      </c>
      <c r="J20" s="20">
        <v>145</v>
      </c>
      <c r="K20" s="20">
        <v>98</v>
      </c>
    </row>
    <row r="21" spans="1:11" s="5" customFormat="1" ht="12.95" customHeight="1" x14ac:dyDescent="0.2">
      <c r="A21" s="18"/>
      <c r="B21" s="17" t="s">
        <v>18</v>
      </c>
      <c r="C21" s="16"/>
      <c r="D21" s="16"/>
      <c r="E21" s="35"/>
      <c r="F21" s="42">
        <f>53</f>
        <v>53</v>
      </c>
      <c r="G21" s="19">
        <v>-11</v>
      </c>
      <c r="H21" s="19">
        <v>42</v>
      </c>
      <c r="I21" s="42">
        <v>-403</v>
      </c>
      <c r="J21" s="19">
        <v>448</v>
      </c>
      <c r="K21" s="19">
        <v>45</v>
      </c>
    </row>
    <row r="22" spans="1:11" s="5" customFormat="1" ht="12.95" customHeight="1" x14ac:dyDescent="0.2">
      <c r="A22" s="14"/>
      <c r="B22" s="14"/>
      <c r="C22" s="15" t="s">
        <v>19</v>
      </c>
      <c r="D22" s="15"/>
      <c r="E22" s="34"/>
      <c r="F22" s="43">
        <v>13</v>
      </c>
      <c r="G22" s="20">
        <v>3</v>
      </c>
      <c r="H22" s="20">
        <v>16</v>
      </c>
      <c r="I22" s="43">
        <v>-323</v>
      </c>
      <c r="J22" s="20">
        <v>444</v>
      </c>
      <c r="K22" s="20">
        <v>121</v>
      </c>
    </row>
    <row r="23" spans="1:11" s="5" customFormat="1" ht="12.95" customHeight="1" x14ac:dyDescent="0.2">
      <c r="A23" s="14"/>
      <c r="B23" s="14"/>
      <c r="C23" s="21" t="s">
        <v>20</v>
      </c>
      <c r="D23" s="21"/>
      <c r="E23" s="34"/>
      <c r="F23" s="43">
        <v>37</v>
      </c>
      <c r="G23" s="20">
        <v>37</v>
      </c>
      <c r="H23" s="20">
        <v>74</v>
      </c>
      <c r="I23" s="43">
        <v>3</v>
      </c>
      <c r="J23" s="20">
        <v>42</v>
      </c>
      <c r="K23" s="20">
        <v>45</v>
      </c>
    </row>
    <row r="24" spans="1:11" s="5" customFormat="1" ht="12.95" customHeight="1" x14ac:dyDescent="0.2">
      <c r="A24" s="14"/>
      <c r="B24" s="14"/>
      <c r="C24" s="21" t="s">
        <v>21</v>
      </c>
      <c r="D24" s="21"/>
      <c r="E24" s="34"/>
      <c r="F24" s="43">
        <v>-24</v>
      </c>
      <c r="G24" s="20">
        <v>0</v>
      </c>
      <c r="H24" s="20">
        <v>-24</v>
      </c>
      <c r="I24" s="43">
        <v>-61</v>
      </c>
      <c r="J24" s="20">
        <v>-10</v>
      </c>
      <c r="K24" s="20">
        <v>-71</v>
      </c>
    </row>
    <row r="25" spans="1:11" s="5" customFormat="1" ht="12.95" customHeight="1" x14ac:dyDescent="0.2">
      <c r="A25" s="14"/>
      <c r="B25" s="14"/>
      <c r="C25" s="21" t="s">
        <v>22</v>
      </c>
      <c r="D25" s="21"/>
      <c r="E25" s="34"/>
      <c r="F25" s="43">
        <v>5</v>
      </c>
      <c r="G25" s="20">
        <v>5</v>
      </c>
      <c r="H25" s="20">
        <v>10</v>
      </c>
      <c r="I25" s="43">
        <v>-7</v>
      </c>
      <c r="J25" s="20">
        <v>49</v>
      </c>
      <c r="K25" s="20">
        <v>42</v>
      </c>
    </row>
    <row r="26" spans="1:11" s="5" customFormat="1" ht="12.95" customHeight="1" x14ac:dyDescent="0.2">
      <c r="A26" s="14"/>
      <c r="B26" s="14"/>
      <c r="C26" s="21" t="s">
        <v>23</v>
      </c>
      <c r="D26" s="21"/>
      <c r="E26" s="34"/>
      <c r="F26" s="43">
        <v>194</v>
      </c>
      <c r="G26" s="20">
        <v>321</v>
      </c>
      <c r="H26" s="20">
        <v>515</v>
      </c>
      <c r="I26" s="43">
        <v>108</v>
      </c>
      <c r="J26" s="20">
        <v>487</v>
      </c>
      <c r="K26" s="20">
        <v>595</v>
      </c>
    </row>
    <row r="27" spans="1:11" s="5" customFormat="1" ht="12.95" customHeight="1" x14ac:dyDescent="0.2">
      <c r="A27" s="14"/>
      <c r="B27" s="14"/>
      <c r="C27" s="21" t="s">
        <v>24</v>
      </c>
      <c r="D27" s="21"/>
      <c r="E27" s="34"/>
      <c r="F27" s="43">
        <v>9</v>
      </c>
      <c r="G27" s="20">
        <v>-22</v>
      </c>
      <c r="H27" s="20">
        <v>-13</v>
      </c>
      <c r="I27" s="43">
        <v>-10</v>
      </c>
      <c r="J27" s="20">
        <v>55</v>
      </c>
      <c r="K27" s="20">
        <v>45</v>
      </c>
    </row>
    <row r="28" spans="1:11" s="5" customFormat="1" ht="12.95" customHeight="1" x14ac:dyDescent="0.2">
      <c r="A28" s="14"/>
      <c r="B28" s="14"/>
      <c r="C28" s="21" t="s">
        <v>25</v>
      </c>
      <c r="D28" s="21"/>
      <c r="E28" s="34"/>
      <c r="F28" s="43">
        <v>-181</v>
      </c>
      <c r="G28" s="20">
        <v>-355</v>
      </c>
      <c r="H28" s="20">
        <v>-536</v>
      </c>
      <c r="I28" s="43">
        <v>-113</v>
      </c>
      <c r="J28" s="20">
        <v>-619</v>
      </c>
      <c r="K28" s="20">
        <v>-732</v>
      </c>
    </row>
    <row r="29" spans="1:11" s="5" customFormat="1" ht="12.95" customHeight="1" x14ac:dyDescent="0.2">
      <c r="A29" s="14"/>
      <c r="B29" s="17" t="s">
        <v>2</v>
      </c>
      <c r="C29" s="15"/>
      <c r="D29" s="15"/>
      <c r="E29" s="34"/>
      <c r="F29" s="42">
        <f>-79</f>
        <v>-79</v>
      </c>
      <c r="G29" s="19">
        <v>-86</v>
      </c>
      <c r="H29" s="19">
        <v>-165</v>
      </c>
      <c r="I29" s="42">
        <v>-85</v>
      </c>
      <c r="J29" s="19">
        <v>-76</v>
      </c>
      <c r="K29" s="19">
        <v>-161</v>
      </c>
    </row>
    <row r="30" spans="1:11" s="5" customFormat="1" ht="12.95" customHeight="1" x14ac:dyDescent="0.2">
      <c r="A30" s="14"/>
      <c r="B30" s="41"/>
      <c r="C30" s="15" t="s">
        <v>3</v>
      </c>
      <c r="D30" s="15"/>
      <c r="E30" s="34"/>
      <c r="F30" s="43">
        <v>-28</v>
      </c>
      <c r="G30" s="20">
        <v>-27</v>
      </c>
      <c r="H30" s="20">
        <v>-55</v>
      </c>
      <c r="I30" s="43">
        <v>-56</v>
      </c>
      <c r="J30" s="20">
        <v>-32</v>
      </c>
      <c r="K30" s="20">
        <v>-88</v>
      </c>
    </row>
    <row r="31" spans="1:11" s="5" customFormat="1" ht="12.95" customHeight="1" x14ac:dyDescent="0.2">
      <c r="A31" s="14"/>
      <c r="B31" s="23"/>
      <c r="C31" s="15" t="s">
        <v>50</v>
      </c>
      <c r="D31" s="15"/>
      <c r="E31" s="34"/>
      <c r="F31" s="43">
        <v>-51</v>
      </c>
      <c r="G31" s="20">
        <v>-59</v>
      </c>
      <c r="H31" s="20">
        <v>-110</v>
      </c>
      <c r="I31" s="43">
        <v>-29</v>
      </c>
      <c r="J31" s="20">
        <v>-44</v>
      </c>
      <c r="K31" s="20">
        <v>-73</v>
      </c>
    </row>
    <row r="32" spans="1:11" s="5" customFormat="1" ht="12.95" customHeight="1" x14ac:dyDescent="0.2">
      <c r="A32" s="17" t="s">
        <v>44</v>
      </c>
      <c r="B32" s="15"/>
      <c r="C32" s="15"/>
      <c r="D32" s="17"/>
      <c r="E32" s="30"/>
      <c r="F32" s="42">
        <f>437</f>
        <v>437</v>
      </c>
      <c r="G32" s="19">
        <v>148</v>
      </c>
      <c r="H32" s="19">
        <v>585</v>
      </c>
      <c r="I32" s="42">
        <v>-291</v>
      </c>
      <c r="J32" s="19">
        <v>515</v>
      </c>
      <c r="K32" s="19">
        <v>224</v>
      </c>
    </row>
    <row r="33" spans="1:11" s="5" customFormat="1" ht="12.95" customHeight="1" x14ac:dyDescent="0.2">
      <c r="A33" s="14"/>
      <c r="B33" s="15" t="s">
        <v>4</v>
      </c>
      <c r="C33" s="24"/>
      <c r="D33" s="15"/>
      <c r="E33" s="34"/>
      <c r="F33" s="43">
        <v>-148</v>
      </c>
      <c r="G33" s="20">
        <v>0</v>
      </c>
      <c r="H33" s="20">
        <v>-148</v>
      </c>
      <c r="I33" s="43">
        <v>-34</v>
      </c>
      <c r="J33" s="20">
        <v>0</v>
      </c>
      <c r="K33" s="20">
        <v>-34</v>
      </c>
    </row>
    <row r="34" spans="1:11" s="5" customFormat="1" ht="12.95" hidden="1" customHeight="1" x14ac:dyDescent="0.2">
      <c r="A34" s="14"/>
      <c r="B34" s="21" t="s">
        <v>41</v>
      </c>
      <c r="C34" s="24"/>
      <c r="D34" s="15"/>
      <c r="E34" s="34"/>
      <c r="F34" s="43">
        <v>0</v>
      </c>
      <c r="G34" s="20"/>
      <c r="H34" s="20">
        <v>0</v>
      </c>
      <c r="I34" s="43">
        <v>0</v>
      </c>
      <c r="J34" s="20">
        <v>0</v>
      </c>
      <c r="K34" s="20">
        <v>0</v>
      </c>
    </row>
    <row r="35" spans="1:11" s="5" customFormat="1" ht="12.95" customHeight="1" x14ac:dyDescent="0.2">
      <c r="A35" s="14"/>
      <c r="B35" s="21" t="s">
        <v>26</v>
      </c>
      <c r="C35" s="22"/>
      <c r="D35" s="21"/>
      <c r="E35" s="34">
        <v>10</v>
      </c>
      <c r="F35" s="43">
        <v>-1</v>
      </c>
      <c r="G35" s="20">
        <v>-10</v>
      </c>
      <c r="H35" s="20">
        <v>-11</v>
      </c>
      <c r="I35" s="43">
        <v>-3</v>
      </c>
      <c r="J35" s="20">
        <v>-2</v>
      </c>
      <c r="K35" s="20">
        <v>-5</v>
      </c>
    </row>
    <row r="36" spans="1:11" s="5" customFormat="1" ht="12.95" customHeight="1" x14ac:dyDescent="0.2">
      <c r="A36" s="14"/>
      <c r="B36" s="21" t="s">
        <v>32</v>
      </c>
      <c r="C36" s="22"/>
      <c r="D36" s="21"/>
      <c r="E36" s="34">
        <v>9</v>
      </c>
      <c r="F36" s="43">
        <v>0</v>
      </c>
      <c r="G36" s="20">
        <v>0</v>
      </c>
      <c r="H36" s="20">
        <v>0</v>
      </c>
      <c r="I36" s="43">
        <v>0</v>
      </c>
      <c r="J36" s="20">
        <v>1</v>
      </c>
      <c r="K36" s="20">
        <v>1</v>
      </c>
    </row>
    <row r="37" spans="1:11" s="5" customFormat="1" ht="12.95" customHeight="1" x14ac:dyDescent="0.2">
      <c r="A37" s="14"/>
      <c r="B37" s="21" t="s">
        <v>8</v>
      </c>
      <c r="C37" s="22"/>
      <c r="D37" s="21"/>
      <c r="E37" s="34">
        <v>9</v>
      </c>
      <c r="F37" s="43">
        <v>-409</v>
      </c>
      <c r="G37" s="20">
        <v>-83</v>
      </c>
      <c r="H37" s="20">
        <v>-492</v>
      </c>
      <c r="I37" s="43">
        <v>-26</v>
      </c>
      <c r="J37" s="20">
        <v>-101</v>
      </c>
      <c r="K37" s="20">
        <v>-127</v>
      </c>
    </row>
    <row r="38" spans="1:11" s="5" customFormat="1" ht="12.95" customHeight="1" x14ac:dyDescent="0.2">
      <c r="A38" s="14"/>
      <c r="B38" s="21" t="s">
        <v>6</v>
      </c>
      <c r="C38" s="22"/>
      <c r="D38" s="21"/>
      <c r="E38" s="34">
        <v>9</v>
      </c>
      <c r="F38" s="43">
        <v>48</v>
      </c>
      <c r="G38" s="20">
        <v>1</v>
      </c>
      <c r="H38" s="20">
        <v>49</v>
      </c>
      <c r="I38" s="43">
        <v>0</v>
      </c>
      <c r="J38" s="20">
        <v>1</v>
      </c>
      <c r="K38" s="20">
        <v>1</v>
      </c>
    </row>
    <row r="39" spans="1:11" s="5" customFormat="1" ht="12.95" customHeight="1" x14ac:dyDescent="0.2">
      <c r="A39" s="14"/>
      <c r="B39" s="21" t="s">
        <v>27</v>
      </c>
      <c r="C39" s="22"/>
      <c r="D39" s="21"/>
      <c r="E39" s="34"/>
      <c r="F39" s="43">
        <v>1203</v>
      </c>
      <c r="G39" s="20">
        <v>85</v>
      </c>
      <c r="H39" s="20">
        <v>1288</v>
      </c>
      <c r="I39" s="43">
        <v>1047</v>
      </c>
      <c r="J39" s="20">
        <v>71</v>
      </c>
      <c r="K39" s="20">
        <v>1118</v>
      </c>
    </row>
    <row r="40" spans="1:11" s="5" customFormat="1" ht="12.95" customHeight="1" x14ac:dyDescent="0.2">
      <c r="A40" s="14"/>
      <c r="B40" s="15" t="s">
        <v>37</v>
      </c>
      <c r="C40" s="22"/>
      <c r="D40" s="21"/>
      <c r="E40" s="34"/>
      <c r="F40" s="43">
        <v>0</v>
      </c>
      <c r="G40" s="20">
        <v>0</v>
      </c>
      <c r="H40" s="20">
        <v>0</v>
      </c>
      <c r="I40" s="43">
        <v>0</v>
      </c>
      <c r="J40" s="20">
        <v>-5</v>
      </c>
      <c r="K40" s="20">
        <v>-5</v>
      </c>
    </row>
    <row r="41" spans="1:11" s="5" customFormat="1" ht="12.95" customHeight="1" x14ac:dyDescent="0.2">
      <c r="A41" s="14"/>
      <c r="B41" s="15" t="s">
        <v>2</v>
      </c>
      <c r="C41" s="24"/>
      <c r="D41" s="15"/>
      <c r="E41" s="34"/>
      <c r="F41" s="43">
        <v>-16</v>
      </c>
      <c r="G41" s="20">
        <v>0</v>
      </c>
      <c r="H41" s="20">
        <v>-16</v>
      </c>
      <c r="I41" s="43">
        <v>-35</v>
      </c>
      <c r="J41" s="20">
        <v>13</v>
      </c>
      <c r="K41" s="20">
        <v>-22</v>
      </c>
    </row>
    <row r="42" spans="1:11" s="5" customFormat="1" ht="12.95" customHeight="1" x14ac:dyDescent="0.2">
      <c r="A42" s="17" t="s">
        <v>45</v>
      </c>
      <c r="B42" s="16"/>
      <c r="C42" s="16"/>
      <c r="D42" s="16"/>
      <c r="E42" s="35"/>
      <c r="F42" s="42">
        <f>677</f>
        <v>677</v>
      </c>
      <c r="G42" s="19">
        <v>-7</v>
      </c>
      <c r="H42" s="19">
        <v>670</v>
      </c>
      <c r="I42" s="42">
        <v>949</v>
      </c>
      <c r="J42" s="19">
        <v>-22</v>
      </c>
      <c r="K42" s="19">
        <v>927</v>
      </c>
    </row>
    <row r="43" spans="1:11" s="5" customFormat="1" ht="12.95" customHeight="1" x14ac:dyDescent="0.2">
      <c r="A43" s="14"/>
      <c r="B43" s="21" t="s">
        <v>43</v>
      </c>
      <c r="C43" s="22"/>
      <c r="D43" s="21"/>
      <c r="E43" s="34"/>
      <c r="F43" s="43">
        <v>6</v>
      </c>
      <c r="G43" s="20">
        <v>182</v>
      </c>
      <c r="H43" s="20">
        <v>188</v>
      </c>
      <c r="I43" s="43">
        <v>0</v>
      </c>
      <c r="J43" s="20">
        <v>310</v>
      </c>
      <c r="K43" s="20">
        <v>310</v>
      </c>
    </row>
    <row r="44" spans="1:11" s="5" customFormat="1" x14ac:dyDescent="0.2">
      <c r="A44" s="14"/>
      <c r="B44" s="21" t="s">
        <v>40</v>
      </c>
      <c r="C44" s="22"/>
      <c r="D44" s="21"/>
      <c r="E44" s="34"/>
      <c r="F44" s="43">
        <v>-15</v>
      </c>
      <c r="G44" s="20">
        <v>-31</v>
      </c>
      <c r="H44" s="20">
        <v>-46</v>
      </c>
      <c r="I44" s="43">
        <v>1</v>
      </c>
      <c r="J44" s="20">
        <v>-6</v>
      </c>
      <c r="K44" s="20">
        <v>-5</v>
      </c>
    </row>
    <row r="45" spans="1:11" s="5" customFormat="1" ht="12.95" customHeight="1" x14ac:dyDescent="0.2">
      <c r="A45" s="14"/>
      <c r="B45" s="21" t="s">
        <v>28</v>
      </c>
      <c r="C45" s="22"/>
      <c r="D45" s="21"/>
      <c r="E45" s="34"/>
      <c r="F45" s="43">
        <v>-909</v>
      </c>
      <c r="G45" s="20">
        <v>-301</v>
      </c>
      <c r="H45" s="20">
        <v>-1210</v>
      </c>
      <c r="I45" s="43">
        <v>-613</v>
      </c>
      <c r="J45" s="20">
        <v>-445</v>
      </c>
      <c r="K45" s="20">
        <v>-1058</v>
      </c>
    </row>
    <row r="46" spans="1:11" s="5" customFormat="1" ht="12.95" hidden="1" customHeight="1" x14ac:dyDescent="0.2">
      <c r="A46" s="14"/>
      <c r="B46" s="21" t="s">
        <v>39</v>
      </c>
      <c r="C46" s="22"/>
      <c r="D46" s="21"/>
      <c r="E46" s="34"/>
      <c r="F46" s="43">
        <v>0</v>
      </c>
      <c r="G46" s="20">
        <v>0</v>
      </c>
      <c r="H46" s="20">
        <v>0</v>
      </c>
      <c r="I46" s="43">
        <v>0</v>
      </c>
      <c r="J46" s="20">
        <v>0</v>
      </c>
      <c r="K46" s="20">
        <v>0</v>
      </c>
    </row>
    <row r="47" spans="1:11" s="5" customFormat="1" ht="12.95" customHeight="1" x14ac:dyDescent="0.2">
      <c r="A47" s="14"/>
      <c r="B47" s="21" t="s">
        <v>29</v>
      </c>
      <c r="C47" s="22"/>
      <c r="D47" s="21"/>
      <c r="E47" s="34"/>
      <c r="F47" s="43">
        <v>0</v>
      </c>
      <c r="G47" s="20">
        <v>0</v>
      </c>
      <c r="H47" s="20">
        <v>0</v>
      </c>
      <c r="I47" s="43">
        <v>-210</v>
      </c>
      <c r="J47" s="20">
        <v>0</v>
      </c>
      <c r="K47" s="20">
        <v>-210</v>
      </c>
    </row>
    <row r="48" spans="1:11" s="5" customFormat="1" ht="12.95" customHeight="1" x14ac:dyDescent="0.2">
      <c r="A48" s="14"/>
      <c r="B48" s="21" t="s">
        <v>30</v>
      </c>
      <c r="C48" s="22"/>
      <c r="D48" s="21"/>
      <c r="E48" s="34"/>
      <c r="F48" s="43">
        <v>407</v>
      </c>
      <c r="G48" s="20">
        <v>198</v>
      </c>
      <c r="H48" s="20">
        <v>605</v>
      </c>
      <c r="I48" s="43">
        <v>143</v>
      </c>
      <c r="J48" s="20">
        <v>263</v>
      </c>
      <c r="K48" s="20">
        <v>406</v>
      </c>
    </row>
    <row r="49" spans="1:11" s="5" customFormat="1" ht="12.95" customHeight="1" x14ac:dyDescent="0.2">
      <c r="A49" s="14"/>
      <c r="B49" s="21" t="s">
        <v>54</v>
      </c>
      <c r="C49" s="22"/>
      <c r="D49" s="21"/>
      <c r="E49" s="34"/>
      <c r="F49" s="43">
        <v>-231</v>
      </c>
      <c r="G49" s="20">
        <v>-288</v>
      </c>
      <c r="H49" s="20">
        <v>-519</v>
      </c>
      <c r="I49" s="43">
        <v>-29</v>
      </c>
      <c r="J49" s="20">
        <v>-470</v>
      </c>
      <c r="K49" s="20">
        <v>-499</v>
      </c>
    </row>
    <row r="50" spans="1:11" s="5" customFormat="1" ht="12.95" customHeight="1" x14ac:dyDescent="0.2">
      <c r="A50" s="14"/>
      <c r="B50" s="21" t="s">
        <v>55</v>
      </c>
      <c r="C50" s="22"/>
      <c r="D50" s="21"/>
      <c r="E50" s="34"/>
      <c r="F50" s="43">
        <v>-7</v>
      </c>
      <c r="G50" s="20">
        <v>0</v>
      </c>
      <c r="H50" s="20">
        <v>-7</v>
      </c>
      <c r="I50" s="43">
        <v>-173</v>
      </c>
      <c r="J50" s="20">
        <v>-210</v>
      </c>
      <c r="K50" s="20">
        <v>-383</v>
      </c>
    </row>
    <row r="51" spans="1:11" s="5" customFormat="1" ht="12.95" hidden="1" customHeight="1" x14ac:dyDescent="0.2">
      <c r="A51" s="14"/>
      <c r="B51" s="21" t="s">
        <v>33</v>
      </c>
      <c r="C51" s="22"/>
      <c r="D51" s="21"/>
      <c r="E51" s="34"/>
      <c r="F51" s="43">
        <v>0</v>
      </c>
      <c r="G51" s="20">
        <v>0</v>
      </c>
      <c r="H51" s="20">
        <v>0</v>
      </c>
      <c r="I51" s="43">
        <v>0</v>
      </c>
      <c r="J51" s="20">
        <v>0</v>
      </c>
      <c r="K51" s="20">
        <v>0</v>
      </c>
    </row>
    <row r="52" spans="1:11" s="5" customFormat="1" ht="12.95" hidden="1" customHeight="1" x14ac:dyDescent="0.2">
      <c r="A52" s="14"/>
      <c r="B52" s="15" t="s">
        <v>38</v>
      </c>
      <c r="C52" s="24"/>
      <c r="D52" s="15"/>
      <c r="E52" s="34"/>
      <c r="F52" s="43">
        <v>0</v>
      </c>
      <c r="G52" s="20">
        <v>0</v>
      </c>
      <c r="H52" s="20">
        <v>0</v>
      </c>
      <c r="I52" s="43">
        <v>0</v>
      </c>
      <c r="J52" s="20">
        <v>0</v>
      </c>
      <c r="K52" s="20">
        <v>0</v>
      </c>
    </row>
    <row r="53" spans="1:11" s="5" customFormat="1" ht="12.95" customHeight="1" x14ac:dyDescent="0.2">
      <c r="A53" s="17" t="s">
        <v>46</v>
      </c>
      <c r="B53" s="16"/>
      <c r="C53" s="16"/>
      <c r="D53" s="16"/>
      <c r="E53" s="35"/>
      <c r="F53" s="42">
        <f>-749</f>
        <v>-749</v>
      </c>
      <c r="G53" s="19">
        <v>-240</v>
      </c>
      <c r="H53" s="19">
        <v>-989</v>
      </c>
      <c r="I53" s="42">
        <v>-881</v>
      </c>
      <c r="J53" s="19">
        <v>-558</v>
      </c>
      <c r="K53" s="19">
        <v>-1439</v>
      </c>
    </row>
    <row r="54" spans="1:11" s="5" customFormat="1" ht="12.95" customHeight="1" x14ac:dyDescent="0.2">
      <c r="A54" s="25"/>
      <c r="B54" s="18"/>
      <c r="C54" s="18"/>
      <c r="D54" s="18"/>
      <c r="E54" s="28"/>
      <c r="F54" s="42"/>
      <c r="G54" s="19"/>
      <c r="H54" s="19"/>
      <c r="I54" s="42"/>
      <c r="J54" s="19"/>
      <c r="K54" s="19"/>
    </row>
    <row r="55" spans="1:11" s="5" customFormat="1" ht="12.95" customHeight="1" x14ac:dyDescent="0.2">
      <c r="A55" s="17" t="s">
        <v>47</v>
      </c>
      <c r="B55" s="16"/>
      <c r="C55" s="16"/>
      <c r="D55" s="16"/>
      <c r="E55" s="35"/>
      <c r="F55" s="42">
        <f>365</f>
        <v>365</v>
      </c>
      <c r="G55" s="19">
        <v>-99</v>
      </c>
      <c r="H55" s="19">
        <v>266</v>
      </c>
      <c r="I55" s="42">
        <v>-223</v>
      </c>
      <c r="J55" s="19">
        <v>-65</v>
      </c>
      <c r="K55" s="19">
        <v>-288</v>
      </c>
    </row>
    <row r="56" spans="1:11" s="5" customFormat="1" ht="12.95" customHeight="1" x14ac:dyDescent="0.2">
      <c r="A56" s="14"/>
      <c r="B56" s="15" t="s">
        <v>51</v>
      </c>
      <c r="C56" s="24"/>
      <c r="D56" s="15"/>
      <c r="E56" s="34">
        <v>3</v>
      </c>
      <c r="F56" s="43">
        <v>1539</v>
      </c>
      <c r="G56" s="20">
        <v>1904</v>
      </c>
      <c r="H56" s="20">
        <v>1539</v>
      </c>
      <c r="I56" s="43">
        <v>1382</v>
      </c>
      <c r="J56" s="20">
        <v>1159</v>
      </c>
      <c r="K56" s="20">
        <v>1382</v>
      </c>
    </row>
    <row r="57" spans="1:11" s="5" customFormat="1" ht="12.95" customHeight="1" x14ac:dyDescent="0.2">
      <c r="A57" s="14"/>
      <c r="B57" s="15" t="s">
        <v>34</v>
      </c>
      <c r="C57" s="24"/>
      <c r="D57" s="15"/>
      <c r="E57" s="34"/>
      <c r="F57" s="43">
        <v>0</v>
      </c>
      <c r="G57" s="20">
        <v>0</v>
      </c>
      <c r="H57" s="20">
        <v>0</v>
      </c>
      <c r="I57" s="43">
        <v>0</v>
      </c>
      <c r="J57" s="20">
        <v>1</v>
      </c>
      <c r="K57" s="20">
        <v>1</v>
      </c>
    </row>
    <row r="58" spans="1:11" s="5" customFormat="1" ht="12.95" customHeight="1" thickBot="1" x14ac:dyDescent="0.25">
      <c r="A58" s="14"/>
      <c r="B58" s="21" t="s">
        <v>52</v>
      </c>
      <c r="C58" s="22"/>
      <c r="D58" s="21"/>
      <c r="E58" s="34">
        <v>3</v>
      </c>
      <c r="F58" s="43">
        <v>1904</v>
      </c>
      <c r="G58" s="20">
        <v>1805</v>
      </c>
      <c r="H58" s="20">
        <v>1805</v>
      </c>
      <c r="I58" s="43">
        <v>1159</v>
      </c>
      <c r="J58" s="20">
        <v>1095</v>
      </c>
      <c r="K58" s="20">
        <v>1095</v>
      </c>
    </row>
    <row r="59" spans="1:11" ht="12.75" customHeight="1" x14ac:dyDescent="0.2">
      <c r="A59" s="46" t="s">
        <v>42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</row>
    <row r="61" spans="1:11" x14ac:dyDescent="0.2">
      <c r="F61" s="38"/>
      <c r="G61" s="38"/>
      <c r="H61" s="38"/>
      <c r="I61" s="38"/>
      <c r="J61" s="38"/>
      <c r="K61" s="38"/>
    </row>
    <row r="62" spans="1:11" x14ac:dyDescent="0.2">
      <c r="F62" s="38"/>
      <c r="G62" s="38"/>
      <c r="H62" s="38"/>
      <c r="I62" s="38"/>
      <c r="J62" s="38"/>
      <c r="K62" s="38"/>
    </row>
    <row r="64" spans="1:11" x14ac:dyDescent="0.2">
      <c r="F64" s="38"/>
      <c r="G64" s="38"/>
      <c r="H64" s="38"/>
      <c r="I64" s="38"/>
      <c r="J64" s="38"/>
      <c r="K64" s="38"/>
    </row>
  </sheetData>
  <mergeCells count="10">
    <mergeCell ref="A59:D59"/>
    <mergeCell ref="E59:K59"/>
    <mergeCell ref="D6:D7"/>
    <mergeCell ref="E6:E7"/>
    <mergeCell ref="G6:G7"/>
    <mergeCell ref="H6:H7"/>
    <mergeCell ref="J6:J7"/>
    <mergeCell ref="K6:K7"/>
    <mergeCell ref="F6:F7"/>
    <mergeCell ref="I6:I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2012-07-31T15:16:18Z</cp:lastPrinted>
  <dcterms:created xsi:type="dcterms:W3CDTF">2005-04-11T12:49:44Z</dcterms:created>
  <dcterms:modified xsi:type="dcterms:W3CDTF">2014-08-11T17:42:42Z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